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0485" activeTab="0"/>
  </bookViews>
  <sheets>
    <sheet name="Child results" sheetId="1" r:id="rId1"/>
  </sheets>
  <externalReferences>
    <externalReference r:id="rId4"/>
  </externalReferences>
  <definedNames>
    <definedName name="_xlnm.Print_Area" localSheetId="0">'Child results'!$B$1:$E$98</definedName>
  </definedNames>
  <calcPr fullCalcOnLoad="1"/>
</workbook>
</file>

<file path=xl/sharedStrings.xml><?xml version="1.0" encoding="utf-8"?>
<sst xmlns="http://schemas.openxmlformats.org/spreadsheetml/2006/main" count="14" uniqueCount="12">
  <si>
    <t>RESULTS TRIATHLON</t>
  </si>
  <si>
    <t>FINAL RESULTS CHILDREN</t>
  </si>
  <si>
    <t>Race no</t>
  </si>
  <si>
    <t>Name of competitor</t>
  </si>
  <si>
    <t>Male</t>
  </si>
  <si>
    <t>Age grp</t>
  </si>
  <si>
    <t>Start</t>
  </si>
  <si>
    <t xml:space="preserve">Finish </t>
  </si>
  <si>
    <t>Race</t>
  </si>
  <si>
    <t>Female</t>
  </si>
  <si>
    <t>time</t>
  </si>
  <si>
    <t>NEXT RACE - SUMMER SIZZLER - ST MICHAELS SCHOOL, COLEHILL - 13 JUNE 10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</si>
</sst>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#,##0.0"/>
    <numFmt numFmtId="166" formatCode="0.000"/>
    <numFmt numFmtId="167" formatCode="#,##0.00\ ;[Red]\(#,##0.00\)"/>
    <numFmt numFmtId="168" formatCode="[$-809]dd\ mmmm\ yyyy"/>
    <numFmt numFmtId="169" formatCode="[$-809]dd\ mmmm\ yyyy;@"/>
    <numFmt numFmtId="170" formatCode="0.00000"/>
    <numFmt numFmtId="171" formatCode="_-* #,##0.0_-;\-* #,##0.0_-;_-* &quot;-&quot;??_-;_-@_-"/>
    <numFmt numFmtId="172" formatCode="_-* #,##0_-;\-* #,##0_-;_-* &quot;-&quot;??_-;_-@_-"/>
    <numFmt numFmtId="173" formatCode="_-* #,##0.000_-;\-* #,##0.000_-;_-* &quot;-&quot;???_-;_-@_-"/>
    <numFmt numFmtId="174" formatCode="_-* #,##0.00_-;\-* #,##0.00_-;_-* &quot;-&quot;???_-;_-@_-"/>
    <numFmt numFmtId="175" formatCode="0.0%"/>
    <numFmt numFmtId="176" formatCode="0.0"/>
    <numFmt numFmtId="177" formatCode="mmmm\-yy"/>
    <numFmt numFmtId="178" formatCode="0.000000000000"/>
    <numFmt numFmtId="179" formatCode="[$-409]dd\-mmm\-yy;@"/>
    <numFmt numFmtId="180" formatCode="[$-409]d\-mmm\-yy;@"/>
    <numFmt numFmtId="181" formatCode="[$-F800]dddd\,\ mmmm\ dd\,\ yyyy"/>
    <numFmt numFmtId="182" formatCode="[$-809]d\ mmmm\ yyyy;@"/>
    <numFmt numFmtId="183" formatCode="dd/mm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0.0;[Red]0.0"/>
    <numFmt numFmtId="190" formatCode="0;[Red]0"/>
    <numFmt numFmtId="191" formatCode="_-* #,##0.000_-;\-* #,##0.000_-;_-* &quot;-&quot;??_-;_-@_-"/>
    <numFmt numFmtId="192" formatCode="_-* #,##0.0000_-;\-* #,##0.0000_-;_-* &quot;-&quot;??_-;_-@_-"/>
    <numFmt numFmtId="193" formatCode="[$-409]mmm\-yy;@"/>
    <numFmt numFmtId="194" formatCode="&quot;£&quot;#,##0"/>
    <numFmt numFmtId="195" formatCode="hh:mm:ss;@"/>
    <numFmt numFmtId="196" formatCode="h:mm:ss;@"/>
    <numFmt numFmtId="197" formatCode="[$-409]h:mm:ss\ AM/PM;@"/>
    <numFmt numFmtId="198" formatCode="0.0000000000000"/>
    <numFmt numFmtId="199" formatCode="#,##0\ ;[Red]\(#,##0\)"/>
    <numFmt numFmtId="200" formatCode="#,##0.00\ ;[Red]\(\,##0.00\)"/>
    <numFmt numFmtId="201" formatCode="#,##0.000"/>
    <numFmt numFmtId="202" formatCode="#,##0.00;[Red]\(#,##0.00\)"/>
    <numFmt numFmtId="203" formatCode="0.0000"/>
    <numFmt numFmtId="204" formatCode="#,##0.0\ ;[Red]\(#,##0.0\)"/>
    <numFmt numFmtId="205" formatCode="#,##0.00\ ;[Red]\(#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b/>
      <sz val="16"/>
      <color indexed="9"/>
      <name val="Arial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11" borderId="10" xfId="0" applyFont="1" applyFill="1" applyBorder="1" applyAlignment="1">
      <alignment/>
    </xf>
    <xf numFmtId="0" fontId="23" fillId="11" borderId="11" xfId="0" applyFont="1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2" xfId="0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Fill="1" applyBorder="1" applyAlignment="1">
      <alignment horizontal="center"/>
    </xf>
    <xf numFmtId="21" fontId="0" fillId="0" borderId="22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7" borderId="22" xfId="0" applyFill="1" applyBorder="1" applyAlignment="1">
      <alignment horizontal="center"/>
    </xf>
    <xf numFmtId="0" fontId="0" fillId="7" borderId="22" xfId="0" applyFill="1" applyBorder="1" applyAlignment="1">
      <alignment/>
    </xf>
    <xf numFmtId="21" fontId="0" fillId="7" borderId="22" xfId="0" applyNumberFormat="1" applyFill="1" applyBorder="1" applyAlignment="1">
      <alignment horizontal="center"/>
    </xf>
    <xf numFmtId="16" fontId="0" fillId="0" borderId="22" xfId="0" applyNumberForma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5" fillId="24" borderId="23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center"/>
    </xf>
    <xf numFmtId="0" fontId="26" fillId="25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elle1\Desktop\TAT%207%20Mar%202010%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e lap counters swim"/>
      <sheetName val="Lane 1"/>
      <sheetName val="Lane 2"/>
      <sheetName val="Lane 3"/>
      <sheetName val="Source data"/>
      <sheetName val="Adults "/>
      <sheetName val="Kids "/>
      <sheetName val="Adults swim start"/>
      <sheetName val="Adult start list"/>
      <sheetName val="Adults working sheet old"/>
      <sheetName val="Kids swim start"/>
      <sheetName val="Kids race no alloc"/>
      <sheetName val="Kids swim"/>
      <sheetName val="Kids bike"/>
      <sheetName val="Kids run"/>
      <sheetName val="Child results"/>
      <sheetName val="Adults working sheet new"/>
      <sheetName val="Swim split "/>
      <sheetName val="Bike split"/>
      <sheetName val="Run split"/>
    </sheetNames>
    <sheetDataSet>
      <sheetData sheetId="11">
        <row r="10">
          <cell r="A10">
            <v>212</v>
          </cell>
          <cell r="B10" t="str">
            <v>LUCY ROTHWELL</v>
          </cell>
          <cell r="C10" t="str">
            <v>Female Junior</v>
          </cell>
        </row>
        <row r="11">
          <cell r="A11">
            <v>213</v>
          </cell>
          <cell r="B11" t="str">
            <v>TOM DODD</v>
          </cell>
          <cell r="C11" t="str">
            <v>Male Junior</v>
          </cell>
        </row>
        <row r="12">
          <cell r="A12">
            <v>215</v>
          </cell>
          <cell r="B12" t="str">
            <v>LAUREN SWEETLOVE</v>
          </cell>
          <cell r="C12" t="str">
            <v>Female Junior</v>
          </cell>
        </row>
        <row r="13">
          <cell r="A13">
            <v>216</v>
          </cell>
          <cell r="B13" t="str">
            <v>LERATO GUNN</v>
          </cell>
          <cell r="C13" t="str">
            <v>Female Junior</v>
          </cell>
        </row>
        <row r="14">
          <cell r="A14">
            <v>217</v>
          </cell>
          <cell r="B14" t="str">
            <v>SAM REYNOLDS</v>
          </cell>
          <cell r="C14" t="str">
            <v>Male Junior</v>
          </cell>
        </row>
        <row r="15">
          <cell r="A15">
            <v>218</v>
          </cell>
          <cell r="B15" t="str">
            <v>MATTHEW ASPLEN-TAYLOR</v>
          </cell>
          <cell r="C15" t="str">
            <v>Male Junior</v>
          </cell>
        </row>
        <row r="16">
          <cell r="A16">
            <v>219</v>
          </cell>
          <cell r="B16" t="str">
            <v>SOPHIE QUARRINGTON</v>
          </cell>
          <cell r="C16" t="str">
            <v>Female Junior</v>
          </cell>
        </row>
        <row r="17">
          <cell r="A17">
            <v>220</v>
          </cell>
          <cell r="B17" t="str">
            <v>SAMUEL LOVE</v>
          </cell>
          <cell r="C17" t="str">
            <v>Male Junior</v>
          </cell>
        </row>
        <row r="18">
          <cell r="A18">
            <v>221</v>
          </cell>
          <cell r="B18" t="str">
            <v>HARRY TAPPER</v>
          </cell>
          <cell r="C18" t="str">
            <v>Male Junior</v>
          </cell>
        </row>
        <row r="19">
          <cell r="A19">
            <v>222</v>
          </cell>
          <cell r="B19" t="str">
            <v>MATTHEW LONGLEY</v>
          </cell>
          <cell r="C19" t="str">
            <v>Male Junior</v>
          </cell>
        </row>
        <row r="20">
          <cell r="A20">
            <v>276</v>
          </cell>
          <cell r="B20" t="str">
            <v>ADELAIDE ELSOM</v>
          </cell>
          <cell r="C20" t="str">
            <v>Female Junior</v>
          </cell>
        </row>
        <row r="21">
          <cell r="A21">
            <v>279</v>
          </cell>
          <cell r="B21" t="str">
            <v>CAITLYN VOUIGS</v>
          </cell>
          <cell r="C21" t="str">
            <v>Female Junior</v>
          </cell>
        </row>
        <row r="22">
          <cell r="A22">
            <v>287</v>
          </cell>
          <cell r="B22" t="str">
            <v>FREDDIE HARRIS</v>
          </cell>
          <cell r="C22" t="str">
            <v>Male Junior</v>
          </cell>
        </row>
        <row r="25">
          <cell r="A25">
            <v>214</v>
          </cell>
          <cell r="B25" t="str">
            <v>JOE RUSLING</v>
          </cell>
          <cell r="C25" t="str">
            <v>Male Junior</v>
          </cell>
          <cell r="E25" t="str">
            <v>9 / 10</v>
          </cell>
        </row>
        <row r="26">
          <cell r="A26">
            <v>223</v>
          </cell>
          <cell r="B26" t="str">
            <v>JACK SHERBORNE</v>
          </cell>
          <cell r="C26" t="str">
            <v>Male Junior</v>
          </cell>
          <cell r="E26" t="str">
            <v>9 / 10</v>
          </cell>
        </row>
        <row r="27">
          <cell r="A27">
            <v>224</v>
          </cell>
          <cell r="B27" t="str">
            <v>JAMES CLANFIELD</v>
          </cell>
          <cell r="C27" t="str">
            <v>Male Junior</v>
          </cell>
          <cell r="E27" t="str">
            <v>9 / 10</v>
          </cell>
        </row>
        <row r="28">
          <cell r="A28">
            <v>225</v>
          </cell>
          <cell r="B28" t="str">
            <v>THOMAS HAGUE</v>
          </cell>
          <cell r="C28" t="str">
            <v>Male Junior</v>
          </cell>
          <cell r="E28" t="str">
            <v>9 / 10</v>
          </cell>
        </row>
        <row r="29">
          <cell r="A29">
            <v>226</v>
          </cell>
          <cell r="B29" t="str">
            <v>CHRISTOPHER ROBBERTSE</v>
          </cell>
          <cell r="C29" t="str">
            <v>Male Junior</v>
          </cell>
          <cell r="E29" t="str">
            <v>9 / 10</v>
          </cell>
        </row>
        <row r="30">
          <cell r="A30">
            <v>227</v>
          </cell>
          <cell r="B30" t="str">
            <v>DAN QUARRINGTON</v>
          </cell>
          <cell r="C30" t="str">
            <v>Male Junior</v>
          </cell>
          <cell r="E30" t="str">
            <v>9 / 10</v>
          </cell>
        </row>
        <row r="31">
          <cell r="A31">
            <v>228</v>
          </cell>
          <cell r="B31" t="str">
            <v>HANNAH COX</v>
          </cell>
          <cell r="C31" t="str">
            <v>Female Junior</v>
          </cell>
          <cell r="E31" t="str">
            <v>9 / 10</v>
          </cell>
        </row>
        <row r="32">
          <cell r="A32">
            <v>229</v>
          </cell>
          <cell r="B32" t="str">
            <v>HARRY DODD</v>
          </cell>
          <cell r="C32" t="str">
            <v>Male Junior</v>
          </cell>
          <cell r="E32" t="str">
            <v>9 / 10</v>
          </cell>
        </row>
        <row r="33">
          <cell r="A33">
            <v>230</v>
          </cell>
          <cell r="B33" t="str">
            <v>GEORGE CASE</v>
          </cell>
          <cell r="C33" t="str">
            <v>Male Junior</v>
          </cell>
          <cell r="E33" t="str">
            <v>9 / 10</v>
          </cell>
        </row>
        <row r="34">
          <cell r="A34">
            <v>231</v>
          </cell>
          <cell r="B34" t="str">
            <v>ELLEN BREAREY</v>
          </cell>
          <cell r="C34" t="str">
            <v>Female Junior</v>
          </cell>
          <cell r="E34" t="str">
            <v>9 / 10</v>
          </cell>
        </row>
        <row r="35">
          <cell r="A35">
            <v>232</v>
          </cell>
          <cell r="B35" t="str">
            <v>MILO DICKSON</v>
          </cell>
          <cell r="C35" t="str">
            <v>Male Junior</v>
          </cell>
          <cell r="E35" t="str">
            <v>9 / 10</v>
          </cell>
        </row>
        <row r="36">
          <cell r="A36">
            <v>233</v>
          </cell>
          <cell r="B36" t="str">
            <v>TOM BALLAM</v>
          </cell>
          <cell r="C36" t="str">
            <v>Male Junior</v>
          </cell>
          <cell r="E36" t="str">
            <v>9 / 10</v>
          </cell>
        </row>
        <row r="37">
          <cell r="A37">
            <v>234</v>
          </cell>
          <cell r="B37" t="str">
            <v>ABBEY SHARP</v>
          </cell>
          <cell r="C37" t="str">
            <v>Female Junior</v>
          </cell>
          <cell r="E37" t="str">
            <v>9 / 10</v>
          </cell>
        </row>
        <row r="38">
          <cell r="A38">
            <v>235</v>
          </cell>
          <cell r="B38" t="str">
            <v>OSCAR LEACH</v>
          </cell>
          <cell r="C38" t="str">
            <v>Male Junior</v>
          </cell>
          <cell r="E38" t="str">
            <v>9 / 10</v>
          </cell>
        </row>
        <row r="39">
          <cell r="A39">
            <v>236</v>
          </cell>
          <cell r="B39" t="str">
            <v>DEXTER HALL</v>
          </cell>
          <cell r="C39" t="str">
            <v>Male Junior</v>
          </cell>
          <cell r="E39" t="str">
            <v>9 / 10</v>
          </cell>
        </row>
        <row r="40">
          <cell r="A40">
            <v>237</v>
          </cell>
          <cell r="B40" t="str">
            <v>MAX DENTON-SMITH</v>
          </cell>
          <cell r="C40" t="str">
            <v>Male Junior</v>
          </cell>
          <cell r="E40" t="str">
            <v>9 / 10</v>
          </cell>
        </row>
        <row r="41">
          <cell r="A41">
            <v>238</v>
          </cell>
          <cell r="B41" t="str">
            <v>CALLUM MANNING</v>
          </cell>
          <cell r="C41" t="str">
            <v>Male Junior</v>
          </cell>
          <cell r="E41" t="str">
            <v>9 / 10</v>
          </cell>
        </row>
        <row r="42">
          <cell r="A42">
            <v>239</v>
          </cell>
          <cell r="B42" t="str">
            <v>GEORGE PHILLIPS</v>
          </cell>
          <cell r="C42" t="str">
            <v>Male Junior</v>
          </cell>
          <cell r="E42" t="str">
            <v>9 / 10</v>
          </cell>
        </row>
        <row r="43">
          <cell r="A43">
            <v>241</v>
          </cell>
          <cell r="B43" t="str">
            <v>HAYDN SHARPE</v>
          </cell>
          <cell r="C43" t="str">
            <v>Male Junior</v>
          </cell>
          <cell r="E43" t="str">
            <v>9 / 10</v>
          </cell>
        </row>
        <row r="44">
          <cell r="A44">
            <v>242</v>
          </cell>
          <cell r="B44" t="str">
            <v>CATRIONA COATES</v>
          </cell>
          <cell r="C44" t="str">
            <v>Female Junior</v>
          </cell>
          <cell r="E44" t="str">
            <v>9 / 10</v>
          </cell>
        </row>
        <row r="45">
          <cell r="A45">
            <v>243</v>
          </cell>
          <cell r="B45" t="str">
            <v>GUY SELWOOD-MILLER</v>
          </cell>
          <cell r="C45" t="str">
            <v>Male Junior</v>
          </cell>
          <cell r="E45" t="str">
            <v>9 / 10</v>
          </cell>
        </row>
        <row r="46">
          <cell r="A46">
            <v>244</v>
          </cell>
          <cell r="B46" t="str">
            <v>PATRICK REYNOLDS</v>
          </cell>
          <cell r="C46" t="str">
            <v>Male Junior</v>
          </cell>
          <cell r="E46" t="str">
            <v>9 / 10</v>
          </cell>
        </row>
        <row r="47">
          <cell r="A47">
            <v>245</v>
          </cell>
          <cell r="B47" t="str">
            <v>DANIEL LUEDICKE</v>
          </cell>
          <cell r="C47" t="str">
            <v>Male Junior</v>
          </cell>
          <cell r="E47" t="str">
            <v>9 / 10</v>
          </cell>
        </row>
        <row r="48">
          <cell r="A48">
            <v>246</v>
          </cell>
          <cell r="B48" t="str">
            <v>FINLEY DALTON</v>
          </cell>
          <cell r="C48" t="str">
            <v>Male Junior</v>
          </cell>
          <cell r="E48" t="str">
            <v>9 / 10</v>
          </cell>
        </row>
        <row r="49">
          <cell r="A49">
            <v>274</v>
          </cell>
          <cell r="B49" t="str">
            <v>GEORGE DUCKETT</v>
          </cell>
          <cell r="C49" t="str">
            <v>Male Junior</v>
          </cell>
          <cell r="E49" t="str">
            <v>9 / 10</v>
          </cell>
        </row>
        <row r="50">
          <cell r="B50" t="str">
            <v>EMMA VOUIGS</v>
          </cell>
          <cell r="C50" t="str">
            <v>Female Junior</v>
          </cell>
          <cell r="E50" t="str">
            <v>9 / 10</v>
          </cell>
        </row>
        <row r="51">
          <cell r="A51">
            <v>280</v>
          </cell>
          <cell r="B51" t="str">
            <v>JAKE EBDON</v>
          </cell>
          <cell r="C51" t="str">
            <v>Male Junior</v>
          </cell>
          <cell r="E51" t="str">
            <v>9 / 10</v>
          </cell>
        </row>
        <row r="52">
          <cell r="A52">
            <v>284</v>
          </cell>
          <cell r="B52" t="str">
            <v>FREDDIE WILLIAMS</v>
          </cell>
          <cell r="C52" t="str">
            <v>Male Junior</v>
          </cell>
          <cell r="E52" t="str">
            <v>9 / 10</v>
          </cell>
        </row>
        <row r="54">
          <cell r="A54">
            <v>248</v>
          </cell>
          <cell r="B54" t="str">
            <v>ALEX ASPLEN-TAYLOR</v>
          </cell>
          <cell r="C54" t="str">
            <v>Male Junior</v>
          </cell>
          <cell r="E54" t="str">
            <v>11 / 12</v>
          </cell>
        </row>
        <row r="55">
          <cell r="A55">
            <v>249</v>
          </cell>
          <cell r="B55" t="str">
            <v>BLAKE MILLER</v>
          </cell>
          <cell r="C55" t="str">
            <v>Male Junior</v>
          </cell>
          <cell r="E55" t="str">
            <v>11 / 12</v>
          </cell>
        </row>
        <row r="56">
          <cell r="A56">
            <v>251</v>
          </cell>
          <cell r="B56" t="str">
            <v>POLLY ALLEN</v>
          </cell>
          <cell r="C56" t="str">
            <v>Female Junior</v>
          </cell>
          <cell r="E56" t="str">
            <v>11 / 12</v>
          </cell>
        </row>
        <row r="57">
          <cell r="A57">
            <v>252</v>
          </cell>
          <cell r="B57" t="str">
            <v>LUCY BRAIN</v>
          </cell>
          <cell r="C57" t="str">
            <v>Female Junior</v>
          </cell>
          <cell r="E57" t="str">
            <v>11 / 12</v>
          </cell>
        </row>
        <row r="58">
          <cell r="A58">
            <v>253</v>
          </cell>
          <cell r="B58" t="str">
            <v>CLAUDIA THOMAS</v>
          </cell>
          <cell r="C58" t="str">
            <v>Female Junior</v>
          </cell>
          <cell r="E58" t="str">
            <v>11 / 12</v>
          </cell>
        </row>
        <row r="59">
          <cell r="A59">
            <v>254</v>
          </cell>
          <cell r="B59" t="str">
            <v>FRASER SMITH</v>
          </cell>
          <cell r="C59" t="str">
            <v>Male Junior</v>
          </cell>
          <cell r="E59" t="str">
            <v>11 / 12</v>
          </cell>
        </row>
        <row r="60">
          <cell r="A60">
            <v>255</v>
          </cell>
          <cell r="B60" t="str">
            <v>BUDD POPPE</v>
          </cell>
          <cell r="C60" t="str">
            <v>Male Junior</v>
          </cell>
          <cell r="E60" t="str">
            <v>11 / 12</v>
          </cell>
        </row>
        <row r="61">
          <cell r="A61">
            <v>256</v>
          </cell>
          <cell r="B61" t="str">
            <v>MATT FRATESI</v>
          </cell>
          <cell r="C61" t="str">
            <v>Male Junior</v>
          </cell>
          <cell r="E61" t="str">
            <v>11 / 12</v>
          </cell>
        </row>
        <row r="62">
          <cell r="A62">
            <v>257</v>
          </cell>
          <cell r="B62" t="str">
            <v>HARRY REYNOLDS</v>
          </cell>
          <cell r="C62" t="str">
            <v>Male Junior</v>
          </cell>
          <cell r="E62" t="str">
            <v>11 / 12</v>
          </cell>
        </row>
        <row r="63">
          <cell r="A63">
            <v>258</v>
          </cell>
          <cell r="B63" t="str">
            <v>MATTHEW REYBOULD</v>
          </cell>
          <cell r="C63" t="str">
            <v>Male Junior</v>
          </cell>
          <cell r="E63" t="str">
            <v>11 / 12</v>
          </cell>
        </row>
        <row r="64">
          <cell r="A64">
            <v>259</v>
          </cell>
          <cell r="B64" t="str">
            <v>MARK SKEATES</v>
          </cell>
          <cell r="C64" t="str">
            <v>Male Junior</v>
          </cell>
          <cell r="E64" t="str">
            <v>11 / 12</v>
          </cell>
        </row>
        <row r="65">
          <cell r="A65">
            <v>261</v>
          </cell>
          <cell r="B65" t="str">
            <v>LUCY BALLAM</v>
          </cell>
          <cell r="C65" t="str">
            <v>Female Junior</v>
          </cell>
          <cell r="E65" t="str">
            <v>11 / 12</v>
          </cell>
        </row>
        <row r="66">
          <cell r="A66">
            <v>262</v>
          </cell>
          <cell r="B66" t="str">
            <v>NICHOLAS LONGPRE</v>
          </cell>
          <cell r="C66" t="str">
            <v>Male Junior</v>
          </cell>
          <cell r="E66" t="str">
            <v>11 / 12</v>
          </cell>
        </row>
        <row r="67">
          <cell r="A67">
            <v>273</v>
          </cell>
          <cell r="B67" t="str">
            <v>ROBIN MOFFAT</v>
          </cell>
          <cell r="C67" t="str">
            <v>Male Junior</v>
          </cell>
          <cell r="E67" t="str">
            <v>11 / 12</v>
          </cell>
        </row>
        <row r="68">
          <cell r="A68">
            <v>277</v>
          </cell>
          <cell r="B68" t="str">
            <v>RHIANN IZZARD</v>
          </cell>
          <cell r="C68" t="str">
            <v>Female Junior</v>
          </cell>
          <cell r="E68" t="str">
            <v>11 / 12</v>
          </cell>
        </row>
        <row r="69">
          <cell r="A69">
            <v>282</v>
          </cell>
          <cell r="B69" t="str">
            <v>ARTHUR CRITTAL</v>
          </cell>
          <cell r="C69" t="str">
            <v>Male Junior</v>
          </cell>
          <cell r="E69" t="str">
            <v>11 / 12</v>
          </cell>
        </row>
        <row r="70">
          <cell r="A70">
            <v>285</v>
          </cell>
          <cell r="B70" t="str">
            <v>MADDIE WILLIAMS</v>
          </cell>
          <cell r="C70" t="str">
            <v>Female Junior</v>
          </cell>
          <cell r="E70" t="str">
            <v>11 / 12</v>
          </cell>
        </row>
        <row r="74">
          <cell r="A74">
            <v>263</v>
          </cell>
          <cell r="B74" t="str">
            <v>LEWIS HOLLAND</v>
          </cell>
          <cell r="C74" t="str">
            <v>Male Junior</v>
          </cell>
          <cell r="E74" t="str">
            <v>13 / 14</v>
          </cell>
        </row>
        <row r="75">
          <cell r="A75">
            <v>264</v>
          </cell>
          <cell r="B75" t="str">
            <v>WILLIAM ASPLEN TAYLOR</v>
          </cell>
          <cell r="C75" t="str">
            <v>Male Junior</v>
          </cell>
          <cell r="E75" t="str">
            <v>13 / 14</v>
          </cell>
        </row>
        <row r="76">
          <cell r="A76">
            <v>265</v>
          </cell>
          <cell r="B76" t="str">
            <v>BETH FRATESI</v>
          </cell>
          <cell r="C76" t="str">
            <v>Female Junior</v>
          </cell>
          <cell r="E76" t="str">
            <v>13 / 14</v>
          </cell>
        </row>
        <row r="77">
          <cell r="A77">
            <v>266</v>
          </cell>
          <cell r="B77" t="str">
            <v>ALEX HARRIGAN</v>
          </cell>
          <cell r="C77" t="str">
            <v>Male Junior</v>
          </cell>
          <cell r="E77" t="str">
            <v>13 / 14</v>
          </cell>
        </row>
        <row r="78">
          <cell r="A78">
            <v>267</v>
          </cell>
          <cell r="B78" t="str">
            <v>GEORGIA WILSON</v>
          </cell>
          <cell r="C78" t="str">
            <v>Female Junior</v>
          </cell>
          <cell r="E78" t="str">
            <v>13 / 14</v>
          </cell>
        </row>
        <row r="79">
          <cell r="A79">
            <v>268</v>
          </cell>
          <cell r="B79" t="str">
            <v>HARRY SCARLETT</v>
          </cell>
          <cell r="C79" t="str">
            <v>Male Junior</v>
          </cell>
          <cell r="E79" t="str">
            <v>13 / 14</v>
          </cell>
        </row>
        <row r="80">
          <cell r="A80">
            <v>269</v>
          </cell>
          <cell r="B80" t="str">
            <v>GEORGIE WATSON</v>
          </cell>
          <cell r="C80" t="str">
            <v>Female Junior</v>
          </cell>
          <cell r="E80" t="str">
            <v>13 / 14</v>
          </cell>
        </row>
        <row r="81">
          <cell r="A81">
            <v>270</v>
          </cell>
          <cell r="B81" t="str">
            <v>ELIZABETH FERNLEY</v>
          </cell>
          <cell r="C81" t="str">
            <v>Female Junior</v>
          </cell>
          <cell r="E81" t="str">
            <v>13 / 14</v>
          </cell>
        </row>
        <row r="82">
          <cell r="A82">
            <v>271</v>
          </cell>
          <cell r="B82" t="str">
            <v>RACHEL BUCKLOW</v>
          </cell>
          <cell r="C82" t="str">
            <v>Female Junior</v>
          </cell>
          <cell r="E82" t="str">
            <v>13 / 14</v>
          </cell>
        </row>
        <row r="83">
          <cell r="A83">
            <v>272</v>
          </cell>
          <cell r="B83" t="str">
            <v>CHARLOTTE EDWARDS</v>
          </cell>
          <cell r="C83" t="str">
            <v>Female Junior</v>
          </cell>
          <cell r="E83" t="str">
            <v>13 / 14</v>
          </cell>
        </row>
        <row r="84">
          <cell r="A84">
            <v>275</v>
          </cell>
          <cell r="B84" t="str">
            <v>TEGAN JARVIS</v>
          </cell>
          <cell r="C84" t="str">
            <v>Female Junior</v>
          </cell>
          <cell r="E84" t="str">
            <v>13 / 14</v>
          </cell>
        </row>
        <row r="85">
          <cell r="A85">
            <v>281</v>
          </cell>
          <cell r="B85" t="str">
            <v>CHESTER ALLEN</v>
          </cell>
          <cell r="C85" t="str">
            <v>Male Junior</v>
          </cell>
          <cell r="E85" t="str">
            <v>13 / 14</v>
          </cell>
        </row>
        <row r="86">
          <cell r="A86">
            <v>283</v>
          </cell>
          <cell r="B86" t="str">
            <v>CHARLIE ATWOOD</v>
          </cell>
          <cell r="C86" t="str">
            <v>Male Junior</v>
          </cell>
          <cell r="E86" t="str">
            <v>13 / 14</v>
          </cell>
        </row>
      </sheetData>
      <sheetData sheetId="14">
        <row r="3">
          <cell r="B3" t="str">
            <v>DORSET TRY A TRI - 9 MAY 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8"/>
  <sheetViews>
    <sheetView tabSelected="1" zoomScale="80" zoomScaleNormal="80" zoomScalePageLayoutView="0" workbookViewId="0" topLeftCell="A1">
      <pane ySplit="9" topLeftCell="A10" activePane="bottomLeft" state="frozen"/>
      <selection pane="topLeft" activeCell="E142" sqref="E142"/>
      <selection pane="bottomLeft" activeCell="M34" sqref="M34"/>
    </sheetView>
  </sheetViews>
  <sheetFormatPr defaultColWidth="9.140625" defaultRowHeight="12.75"/>
  <cols>
    <col min="1" max="1" width="1.7109375" style="0" customWidth="1"/>
    <col min="2" max="2" width="9.00390625" style="0" customWidth="1"/>
    <col min="3" max="3" width="55.421875" style="0" customWidth="1"/>
    <col min="4" max="4" width="13.140625" style="0" customWidth="1"/>
    <col min="5" max="7" width="11.140625" style="0" customWidth="1"/>
    <col min="8" max="8" width="13.421875" style="0" customWidth="1"/>
    <col min="9" max="9" width="2.140625" style="0" customWidth="1"/>
  </cols>
  <sheetData>
    <row r="1" ht="30">
      <c r="B1" s="1" t="s">
        <v>0</v>
      </c>
    </row>
    <row r="2" ht="13.5" thickBot="1"/>
    <row r="3" spans="2:8" ht="24" thickBot="1">
      <c r="B3" s="2" t="str">
        <f>'[1]Kids run'!B3</f>
        <v>DORSET TRY A TRI - 9 MAY 10</v>
      </c>
      <c r="C3" s="3"/>
      <c r="D3" s="4"/>
      <c r="E3" s="4"/>
      <c r="F3" s="4"/>
      <c r="G3" s="4"/>
      <c r="H3" s="5"/>
    </row>
    <row r="4" spans="2:3" ht="20.25">
      <c r="B4" s="6"/>
      <c r="C4" s="7"/>
    </row>
    <row r="5" spans="2:3" ht="20.25">
      <c r="B5" s="6" t="s">
        <v>1</v>
      </c>
      <c r="C5" s="7"/>
    </row>
    <row r="6" ht="13.5" thickBot="1"/>
    <row r="7" spans="2:8" ht="12.75">
      <c r="B7" s="8" t="s">
        <v>2</v>
      </c>
      <c r="C7" s="9" t="s">
        <v>3</v>
      </c>
      <c r="D7" s="10" t="s">
        <v>4</v>
      </c>
      <c r="E7" s="9" t="s">
        <v>5</v>
      </c>
      <c r="F7" s="11" t="s">
        <v>6</v>
      </c>
      <c r="G7" s="11" t="s">
        <v>7</v>
      </c>
      <c r="H7" s="12" t="s">
        <v>8</v>
      </c>
    </row>
    <row r="8" spans="2:8" ht="12.75">
      <c r="B8" s="13"/>
      <c r="C8" s="14"/>
      <c r="D8" s="15" t="s">
        <v>9</v>
      </c>
      <c r="E8" s="14"/>
      <c r="F8" s="15" t="s">
        <v>10</v>
      </c>
      <c r="G8" s="15" t="s">
        <v>10</v>
      </c>
      <c r="H8" s="16" t="s">
        <v>10</v>
      </c>
    </row>
    <row r="9" spans="2:8" ht="13.5" thickBot="1">
      <c r="B9" s="17"/>
      <c r="C9" s="18"/>
      <c r="D9" s="19"/>
      <c r="E9" s="18"/>
      <c r="F9" s="18"/>
      <c r="G9" s="18"/>
      <c r="H9" s="20"/>
    </row>
    <row r="10" spans="2:8" ht="12.75">
      <c r="B10" s="21"/>
      <c r="C10" s="21"/>
      <c r="D10" s="21"/>
      <c r="E10" s="21"/>
      <c r="F10" s="14"/>
      <c r="G10" s="14"/>
      <c r="H10" s="14"/>
    </row>
    <row r="11" spans="2:8" ht="12.75">
      <c r="B11" s="22">
        <f>'[1]Kids race no alloc'!A10</f>
        <v>212</v>
      </c>
      <c r="C11" s="23" t="str">
        <f>'[1]Kids race no alloc'!B10</f>
        <v>LUCY ROTHWELL</v>
      </c>
      <c r="D11" s="23" t="str">
        <f>'[1]Kids race no alloc'!C10</f>
        <v>Female Junior</v>
      </c>
      <c r="E11" s="24">
        <v>8</v>
      </c>
      <c r="F11" s="25">
        <v>0.4611111111111111</v>
      </c>
      <c r="G11" s="25">
        <v>0.4693634259259259</v>
      </c>
      <c r="H11" s="25">
        <f aca="true" t="shared" si="0" ref="H11:H23">G11-F11</f>
        <v>0.00825231481481481</v>
      </c>
    </row>
    <row r="12" spans="2:8" ht="12.75">
      <c r="B12" s="22">
        <f>'[1]Kids race no alloc'!A11</f>
        <v>213</v>
      </c>
      <c r="C12" s="23" t="str">
        <f>'[1]Kids race no alloc'!B11</f>
        <v>TOM DODD</v>
      </c>
      <c r="D12" s="23" t="str">
        <f>'[1]Kids race no alloc'!C11</f>
        <v>Male Junior</v>
      </c>
      <c r="E12" s="24">
        <v>8</v>
      </c>
      <c r="F12" s="25">
        <v>0.4611689814814815</v>
      </c>
      <c r="G12" s="25">
        <v>0.4674421296296296</v>
      </c>
      <c r="H12" s="25">
        <f t="shared" si="0"/>
        <v>0.006273148148148111</v>
      </c>
    </row>
    <row r="13" spans="2:8" ht="12.75">
      <c r="B13" s="22">
        <f>'[1]Kids race no alloc'!A12</f>
        <v>215</v>
      </c>
      <c r="C13" s="23" t="str">
        <f>'[1]Kids race no alloc'!B12</f>
        <v>LAUREN SWEETLOVE</v>
      </c>
      <c r="D13" s="23" t="str">
        <f>'[1]Kids race no alloc'!C12</f>
        <v>Female Junior</v>
      </c>
      <c r="E13" s="24">
        <v>8</v>
      </c>
      <c r="F13" s="25">
        <v>0.46122685185185186</v>
      </c>
      <c r="G13" s="25">
        <v>0.4690046296296296</v>
      </c>
      <c r="H13" s="25">
        <f t="shared" si="0"/>
        <v>0.007777777777777717</v>
      </c>
    </row>
    <row r="14" spans="2:8" ht="12.75">
      <c r="B14" s="22">
        <f>'[1]Kids race no alloc'!A13</f>
        <v>216</v>
      </c>
      <c r="C14" s="23" t="str">
        <f>'[1]Kids race no alloc'!B13</f>
        <v>LERATO GUNN</v>
      </c>
      <c r="D14" s="23" t="str">
        <f>'[1]Kids race no alloc'!C13</f>
        <v>Female Junior</v>
      </c>
      <c r="E14" s="24">
        <v>8</v>
      </c>
      <c r="F14" s="25">
        <v>0.4612847222222222</v>
      </c>
      <c r="G14" s="25">
        <v>0.47527777777777774</v>
      </c>
      <c r="H14" s="25">
        <f t="shared" si="0"/>
        <v>0.013993055555555522</v>
      </c>
    </row>
    <row r="15" spans="2:8" ht="12.75">
      <c r="B15" s="22">
        <f>'[1]Kids race no alloc'!A14</f>
        <v>217</v>
      </c>
      <c r="C15" s="23" t="str">
        <f>'[1]Kids race no alloc'!B14</f>
        <v>SAM REYNOLDS</v>
      </c>
      <c r="D15" s="23" t="str">
        <f>'[1]Kids race no alloc'!C14</f>
        <v>Male Junior</v>
      </c>
      <c r="E15" s="24">
        <v>8</v>
      </c>
      <c r="F15" s="25">
        <v>0.4611111111111111</v>
      </c>
      <c r="G15" s="25">
        <v>0.4675347222222222</v>
      </c>
      <c r="H15" s="25">
        <f t="shared" si="0"/>
        <v>0.006423611111111116</v>
      </c>
    </row>
    <row r="16" spans="2:8" ht="12.75">
      <c r="B16" s="22">
        <f>'[1]Kids race no alloc'!A15</f>
        <v>218</v>
      </c>
      <c r="C16" s="23" t="str">
        <f>'[1]Kids race no alloc'!B15</f>
        <v>MATTHEW ASPLEN-TAYLOR</v>
      </c>
      <c r="D16" s="23" t="str">
        <f>'[1]Kids race no alloc'!C15</f>
        <v>Male Junior</v>
      </c>
      <c r="E16" s="24">
        <v>8</v>
      </c>
      <c r="F16" s="25">
        <v>0.4611689814814815</v>
      </c>
      <c r="G16" s="25">
        <v>0.4691087962962963</v>
      </c>
      <c r="H16" s="25">
        <f t="shared" si="0"/>
        <v>0.007939814814814816</v>
      </c>
    </row>
    <row r="17" spans="2:8" ht="12.75">
      <c r="B17" s="22">
        <f>'[1]Kids race no alloc'!A16</f>
        <v>219</v>
      </c>
      <c r="C17" s="23" t="str">
        <f>'[1]Kids race no alloc'!B16</f>
        <v>SOPHIE QUARRINGTON</v>
      </c>
      <c r="D17" s="23" t="str">
        <f>'[1]Kids race no alloc'!C16</f>
        <v>Female Junior</v>
      </c>
      <c r="E17" s="24">
        <v>8</v>
      </c>
      <c r="F17" s="25">
        <v>0.46122685185185186</v>
      </c>
      <c r="G17" s="25">
        <v>0.4728819444444445</v>
      </c>
      <c r="H17" s="25">
        <f t="shared" si="0"/>
        <v>0.01165509259259262</v>
      </c>
    </row>
    <row r="18" spans="2:8" ht="12.75">
      <c r="B18" s="22">
        <f>'[1]Kids race no alloc'!A17</f>
        <v>220</v>
      </c>
      <c r="C18" s="23" t="str">
        <f>'[1]Kids race no alloc'!B17</f>
        <v>SAMUEL LOVE</v>
      </c>
      <c r="D18" s="23" t="str">
        <f>'[1]Kids race no alloc'!C17</f>
        <v>Male Junior</v>
      </c>
      <c r="E18" s="24">
        <v>8</v>
      </c>
      <c r="F18" s="25">
        <v>0.4612847222222222</v>
      </c>
      <c r="G18" s="25">
        <v>0.46876157407407404</v>
      </c>
      <c r="H18" s="25">
        <f t="shared" si="0"/>
        <v>0.007476851851851818</v>
      </c>
    </row>
    <row r="19" spans="2:8" ht="12.75">
      <c r="B19" s="22">
        <f>'[1]Kids race no alloc'!A18</f>
        <v>221</v>
      </c>
      <c r="C19" s="23" t="str">
        <f>'[1]Kids race no alloc'!B18</f>
        <v>HARRY TAPPER</v>
      </c>
      <c r="D19" s="23" t="str">
        <f>'[1]Kids race no alloc'!C18</f>
        <v>Male Junior</v>
      </c>
      <c r="E19" s="24">
        <v>8</v>
      </c>
      <c r="F19" s="25">
        <v>0.4611111111111111</v>
      </c>
      <c r="G19" s="25">
        <v>0.4686111111111111</v>
      </c>
      <c r="H19" s="25">
        <f t="shared" si="0"/>
        <v>0.007500000000000007</v>
      </c>
    </row>
    <row r="20" spans="2:8" ht="12.75">
      <c r="B20" s="22">
        <f>'[1]Kids race no alloc'!A19</f>
        <v>222</v>
      </c>
      <c r="C20" s="23" t="str">
        <f>'[1]Kids race no alloc'!B19</f>
        <v>MATTHEW LONGLEY</v>
      </c>
      <c r="D20" s="23" t="str">
        <f>'[1]Kids race no alloc'!C19</f>
        <v>Male Junior</v>
      </c>
      <c r="E20" s="24">
        <v>8</v>
      </c>
      <c r="F20" s="25">
        <v>0.4611689814814815</v>
      </c>
      <c r="G20" s="25">
        <v>0.46798611111111116</v>
      </c>
      <c r="H20" s="25">
        <f t="shared" si="0"/>
        <v>0.006817129629629659</v>
      </c>
    </row>
    <row r="21" spans="2:8" ht="12.75">
      <c r="B21" s="22">
        <f>'[1]Kids race no alloc'!A20</f>
        <v>276</v>
      </c>
      <c r="C21" s="23" t="str">
        <f>'[1]Kids race no alloc'!B20</f>
        <v>ADELAIDE ELSOM</v>
      </c>
      <c r="D21" s="23" t="str">
        <f>'[1]Kids race no alloc'!C20</f>
        <v>Female Junior</v>
      </c>
      <c r="E21" s="24">
        <v>8</v>
      </c>
      <c r="F21" s="25">
        <v>0.46122685185185186</v>
      </c>
      <c r="G21" s="25">
        <v>0.4711574074074074</v>
      </c>
      <c r="H21" s="25">
        <f t="shared" si="0"/>
        <v>0.009930555555555554</v>
      </c>
    </row>
    <row r="22" spans="2:8" ht="13.5" customHeight="1">
      <c r="B22" s="22">
        <f>'[1]Kids race no alloc'!A21</f>
        <v>279</v>
      </c>
      <c r="C22" s="23" t="str">
        <f>'[1]Kids race no alloc'!B21</f>
        <v>CAITLYN VOUIGS</v>
      </c>
      <c r="D22" s="23" t="str">
        <f>'[1]Kids race no alloc'!C21</f>
        <v>Female Junior</v>
      </c>
      <c r="E22" s="24">
        <v>8</v>
      </c>
      <c r="F22" s="25">
        <v>0.4612847222222222</v>
      </c>
      <c r="G22" s="25">
        <v>0.4721527777777778</v>
      </c>
      <c r="H22" s="25">
        <f t="shared" si="0"/>
        <v>0.010868055555555589</v>
      </c>
    </row>
    <row r="23" spans="2:8" ht="12.75">
      <c r="B23" s="22">
        <f>'[1]Kids race no alloc'!A22</f>
        <v>287</v>
      </c>
      <c r="C23" s="23" t="str">
        <f>'[1]Kids race no alloc'!B22</f>
        <v>FREDDIE HARRIS</v>
      </c>
      <c r="D23" s="23" t="str">
        <f>'[1]Kids race no alloc'!C22</f>
        <v>Male Junior</v>
      </c>
      <c r="E23" s="24">
        <v>8</v>
      </c>
      <c r="F23" s="25">
        <v>0.46134259259259264</v>
      </c>
      <c r="G23" s="25">
        <v>0.4690625</v>
      </c>
      <c r="H23" s="25">
        <f t="shared" si="0"/>
        <v>0.007719907407407356</v>
      </c>
    </row>
    <row r="24" spans="2:8" ht="12.75">
      <c r="B24" s="22"/>
      <c r="C24" s="26"/>
      <c r="D24" s="24"/>
      <c r="E24" s="24"/>
      <c r="F24" s="25"/>
      <c r="G24" s="25"/>
      <c r="H24" s="25"/>
    </row>
    <row r="25" spans="2:8" ht="12.75">
      <c r="B25" s="22"/>
      <c r="C25" s="26"/>
      <c r="D25" s="24"/>
      <c r="E25" s="24"/>
      <c r="F25" s="25"/>
      <c r="G25" s="25"/>
      <c r="H25" s="25"/>
    </row>
    <row r="26" spans="2:8" ht="12.75">
      <c r="B26" s="27"/>
      <c r="C26" s="28"/>
      <c r="D26" s="27"/>
      <c r="E26" s="27"/>
      <c r="F26" s="29"/>
      <c r="G26" s="29"/>
      <c r="H26" s="29"/>
    </row>
    <row r="27" spans="2:8" ht="12.75">
      <c r="B27" s="27"/>
      <c r="C27" s="28"/>
      <c r="D27" s="27"/>
      <c r="E27" s="27"/>
      <c r="F27" s="29"/>
      <c r="G27" s="29"/>
      <c r="H27" s="29"/>
    </row>
    <row r="28" spans="2:8" ht="12.75">
      <c r="B28" s="22">
        <f>'[1]Kids race no alloc'!A25</f>
        <v>214</v>
      </c>
      <c r="C28" s="23" t="str">
        <f>'[1]Kids race no alloc'!B25</f>
        <v>JOE RUSLING</v>
      </c>
      <c r="D28" s="22" t="str">
        <f>'[1]Kids race no alloc'!C25</f>
        <v>Male Junior</v>
      </c>
      <c r="E28" s="30" t="str">
        <f>'[1]Kids race no alloc'!E25</f>
        <v>9 / 10</v>
      </c>
      <c r="F28" s="25">
        <v>0.4673611111111111</v>
      </c>
      <c r="G28" s="25">
        <v>0.48120370370370374</v>
      </c>
      <c r="H28" s="25">
        <f aca="true" t="shared" si="1" ref="H28:H55">G28-F28</f>
        <v>0.013842592592592629</v>
      </c>
    </row>
    <row r="29" spans="2:8" ht="12.75">
      <c r="B29" s="22">
        <f>'[1]Kids race no alloc'!A26</f>
        <v>223</v>
      </c>
      <c r="C29" s="23" t="str">
        <f>'[1]Kids race no alloc'!B26</f>
        <v>JACK SHERBORNE</v>
      </c>
      <c r="D29" s="22" t="str">
        <f>'[1]Kids race no alloc'!C26</f>
        <v>Male Junior</v>
      </c>
      <c r="E29" s="30" t="str">
        <f>'[1]Kids race no alloc'!E26</f>
        <v>9 / 10</v>
      </c>
      <c r="F29" s="25">
        <v>0.4674189814814815</v>
      </c>
      <c r="G29" s="25">
        <v>0.4784837962962963</v>
      </c>
      <c r="H29" s="25">
        <f t="shared" si="1"/>
        <v>0.011064814814814805</v>
      </c>
    </row>
    <row r="30" spans="2:8" ht="12.75">
      <c r="B30" s="22">
        <f>'[1]Kids race no alloc'!A27</f>
        <v>224</v>
      </c>
      <c r="C30" s="23" t="str">
        <f>'[1]Kids race no alloc'!B27</f>
        <v>JAMES CLANFIELD</v>
      </c>
      <c r="D30" s="22" t="str">
        <f>'[1]Kids race no alloc'!C27</f>
        <v>Male Junior</v>
      </c>
      <c r="E30" s="30" t="str">
        <f>'[1]Kids race no alloc'!E27</f>
        <v>9 / 10</v>
      </c>
      <c r="F30" s="25">
        <v>0.4674768518518519</v>
      </c>
      <c r="G30" s="25">
        <v>0.48347222222222225</v>
      </c>
      <c r="H30" s="25">
        <f t="shared" si="1"/>
        <v>0.015995370370370354</v>
      </c>
    </row>
    <row r="31" spans="2:8" ht="12.75">
      <c r="B31" s="22">
        <f>'[1]Kids race no alloc'!A28</f>
        <v>225</v>
      </c>
      <c r="C31" s="23" t="str">
        <f>'[1]Kids race no alloc'!B28</f>
        <v>THOMAS HAGUE</v>
      </c>
      <c r="D31" s="22" t="str">
        <f>'[1]Kids race no alloc'!C28</f>
        <v>Male Junior</v>
      </c>
      <c r="E31" s="30" t="str">
        <f>'[1]Kids race no alloc'!E28</f>
        <v>9 / 10</v>
      </c>
      <c r="F31" s="25">
        <v>0.4675347222222222</v>
      </c>
      <c r="G31" s="25">
        <v>0.478425925925926</v>
      </c>
      <c r="H31" s="25">
        <f t="shared" si="1"/>
        <v>0.010891203703703778</v>
      </c>
    </row>
    <row r="32" spans="2:8" ht="12.75">
      <c r="B32" s="22">
        <f>'[1]Kids race no alloc'!A29</f>
        <v>226</v>
      </c>
      <c r="C32" s="23" t="str">
        <f>'[1]Kids race no alloc'!B29</f>
        <v>CHRISTOPHER ROBBERTSE</v>
      </c>
      <c r="D32" s="22" t="str">
        <f>'[1]Kids race no alloc'!C29</f>
        <v>Male Junior</v>
      </c>
      <c r="E32" s="30" t="str">
        <f>'[1]Kids race no alloc'!E29</f>
        <v>9 / 10</v>
      </c>
      <c r="F32" s="25">
        <v>0.46759259259259256</v>
      </c>
      <c r="G32" s="25">
        <v>0.4779166666666667</v>
      </c>
      <c r="H32" s="25">
        <f t="shared" si="1"/>
        <v>0.010324074074074152</v>
      </c>
    </row>
    <row r="33" spans="2:8" ht="12.75">
      <c r="B33" s="22">
        <f>'[1]Kids race no alloc'!A30</f>
        <v>227</v>
      </c>
      <c r="C33" s="23" t="str">
        <f>'[1]Kids race no alloc'!B30</f>
        <v>DAN QUARRINGTON</v>
      </c>
      <c r="D33" s="22" t="str">
        <f>'[1]Kids race no alloc'!C30</f>
        <v>Male Junior</v>
      </c>
      <c r="E33" s="30" t="str">
        <f>'[1]Kids race no alloc'!E30</f>
        <v>9 / 10</v>
      </c>
      <c r="F33" s="25">
        <v>0.4673611111111111</v>
      </c>
      <c r="G33" s="25">
        <v>0.4815509259259259</v>
      </c>
      <c r="H33" s="25">
        <f t="shared" si="1"/>
        <v>0.014189814814814794</v>
      </c>
    </row>
    <row r="34" spans="2:8" ht="12.75">
      <c r="B34" s="22">
        <f>'[1]Kids race no alloc'!A31</f>
        <v>228</v>
      </c>
      <c r="C34" s="23" t="str">
        <f>'[1]Kids race no alloc'!B31</f>
        <v>HANNAH COX</v>
      </c>
      <c r="D34" s="22" t="str">
        <f>'[1]Kids race no alloc'!C31</f>
        <v>Female Junior</v>
      </c>
      <c r="E34" s="30" t="str">
        <f>'[1]Kids race no alloc'!E31</f>
        <v>9 / 10</v>
      </c>
      <c r="F34" s="25">
        <v>0.4674189814814815</v>
      </c>
      <c r="G34" s="25">
        <v>0.48180555555555554</v>
      </c>
      <c r="H34" s="25">
        <f t="shared" si="1"/>
        <v>0.014386574074074066</v>
      </c>
    </row>
    <row r="35" spans="2:8" ht="12.75">
      <c r="B35" s="22">
        <f>'[1]Kids race no alloc'!A32</f>
        <v>229</v>
      </c>
      <c r="C35" s="23" t="str">
        <f>'[1]Kids race no alloc'!B32</f>
        <v>HARRY DODD</v>
      </c>
      <c r="D35" s="22" t="str">
        <f>'[1]Kids race no alloc'!C32</f>
        <v>Male Junior</v>
      </c>
      <c r="E35" s="30" t="str">
        <f>'[1]Kids race no alloc'!E32</f>
        <v>9 / 10</v>
      </c>
      <c r="F35" s="25">
        <v>0.4674768518518519</v>
      </c>
      <c r="G35" s="25">
        <v>0.4792708333333333</v>
      </c>
      <c r="H35" s="25">
        <f t="shared" si="1"/>
        <v>0.01179398148148142</v>
      </c>
    </row>
    <row r="36" spans="2:8" ht="12.75">
      <c r="B36" s="22">
        <f>'[1]Kids race no alloc'!A33</f>
        <v>230</v>
      </c>
      <c r="C36" s="23" t="str">
        <f>'[1]Kids race no alloc'!B33</f>
        <v>GEORGE CASE</v>
      </c>
      <c r="D36" s="22" t="str">
        <f>'[1]Kids race no alloc'!C33</f>
        <v>Male Junior</v>
      </c>
      <c r="E36" s="30" t="str">
        <f>'[1]Kids race no alloc'!E33</f>
        <v>9 / 10</v>
      </c>
      <c r="F36" s="25">
        <v>0.4675347222222222</v>
      </c>
      <c r="G36" s="25">
        <v>0.4779166666666667</v>
      </c>
      <c r="H36" s="25">
        <f t="shared" si="1"/>
        <v>0.010381944444444513</v>
      </c>
    </row>
    <row r="37" spans="2:8" ht="12.75">
      <c r="B37" s="22">
        <f>'[1]Kids race no alloc'!A34</f>
        <v>231</v>
      </c>
      <c r="C37" s="23" t="str">
        <f>'[1]Kids race no alloc'!B34</f>
        <v>ELLEN BREAREY</v>
      </c>
      <c r="D37" s="22" t="str">
        <f>'[1]Kids race no alloc'!C34</f>
        <v>Female Junior</v>
      </c>
      <c r="E37" s="30" t="str">
        <f>'[1]Kids race no alloc'!E34</f>
        <v>9 / 10</v>
      </c>
      <c r="F37" s="25">
        <v>0.46759259259259256</v>
      </c>
      <c r="G37" s="25">
        <v>0.4805787037037037</v>
      </c>
      <c r="H37" s="25">
        <f t="shared" si="1"/>
        <v>0.012986111111111143</v>
      </c>
    </row>
    <row r="38" spans="2:8" ht="12.75">
      <c r="B38" s="22">
        <f>'[1]Kids race no alloc'!A35</f>
        <v>232</v>
      </c>
      <c r="C38" s="23" t="str">
        <f>'[1]Kids race no alloc'!B35</f>
        <v>MILO DICKSON</v>
      </c>
      <c r="D38" s="22" t="str">
        <f>'[1]Kids race no alloc'!C35</f>
        <v>Male Junior</v>
      </c>
      <c r="E38" s="30" t="str">
        <f>'[1]Kids race no alloc'!E35</f>
        <v>9 / 10</v>
      </c>
      <c r="F38" s="25">
        <v>0.4673611111111111</v>
      </c>
      <c r="G38" s="25">
        <v>0.47987268518518517</v>
      </c>
      <c r="H38" s="25">
        <f t="shared" si="1"/>
        <v>0.01251157407407405</v>
      </c>
    </row>
    <row r="39" spans="2:8" ht="12.75">
      <c r="B39" s="22">
        <f>'[1]Kids race no alloc'!A36</f>
        <v>233</v>
      </c>
      <c r="C39" s="23" t="str">
        <f>'[1]Kids race no alloc'!B36</f>
        <v>TOM BALLAM</v>
      </c>
      <c r="D39" s="22" t="str">
        <f>'[1]Kids race no alloc'!C36</f>
        <v>Male Junior</v>
      </c>
      <c r="E39" s="30" t="str">
        <f>'[1]Kids race no alloc'!E36</f>
        <v>9 / 10</v>
      </c>
      <c r="F39" s="25">
        <v>0.4674189814814815</v>
      </c>
      <c r="G39" s="25">
        <v>0.4811342592592593</v>
      </c>
      <c r="H39" s="25">
        <f t="shared" si="1"/>
        <v>0.013715277777777812</v>
      </c>
    </row>
    <row r="40" spans="2:8" ht="12.75">
      <c r="B40" s="22">
        <f>'[1]Kids race no alloc'!A37</f>
        <v>234</v>
      </c>
      <c r="C40" s="23" t="str">
        <f>'[1]Kids race no alloc'!B37</f>
        <v>ABBEY SHARP</v>
      </c>
      <c r="D40" s="22" t="str">
        <f>'[1]Kids race no alloc'!C37</f>
        <v>Female Junior</v>
      </c>
      <c r="E40" s="30" t="str">
        <f>'[1]Kids race no alloc'!E37</f>
        <v>9 / 10</v>
      </c>
      <c r="F40" s="25">
        <v>0.4674768518518519</v>
      </c>
      <c r="G40" s="25">
        <v>0.482511574074074</v>
      </c>
      <c r="H40" s="25">
        <f t="shared" si="1"/>
        <v>0.01503472222222213</v>
      </c>
    </row>
    <row r="41" spans="2:8" ht="12.75">
      <c r="B41" s="22">
        <f>'[1]Kids race no alloc'!A38</f>
        <v>235</v>
      </c>
      <c r="C41" s="23" t="str">
        <f>'[1]Kids race no alloc'!B38</f>
        <v>OSCAR LEACH</v>
      </c>
      <c r="D41" s="22" t="str">
        <f>'[1]Kids race no alloc'!C38</f>
        <v>Male Junior</v>
      </c>
      <c r="E41" s="30" t="str">
        <f>'[1]Kids race no alloc'!E38</f>
        <v>9 / 10</v>
      </c>
      <c r="F41" s="25">
        <v>0.4675347222222222</v>
      </c>
      <c r="G41" s="25">
        <v>0.4792824074074074</v>
      </c>
      <c r="H41" s="25">
        <f t="shared" si="1"/>
        <v>0.011747685185185208</v>
      </c>
    </row>
    <row r="42" spans="2:8" ht="12.75">
      <c r="B42" s="22">
        <f>'[1]Kids race no alloc'!A39</f>
        <v>236</v>
      </c>
      <c r="C42" s="23" t="str">
        <f>'[1]Kids race no alloc'!B39</f>
        <v>DEXTER HALL</v>
      </c>
      <c r="D42" s="22" t="str">
        <f>'[1]Kids race no alloc'!C39</f>
        <v>Male Junior</v>
      </c>
      <c r="E42" s="30" t="str">
        <f>'[1]Kids race no alloc'!E39</f>
        <v>9 / 10</v>
      </c>
      <c r="F42" s="25">
        <v>0.46759259259259256</v>
      </c>
      <c r="G42" s="25">
        <v>0.4799305555555555</v>
      </c>
      <c r="H42" s="25">
        <f t="shared" si="1"/>
        <v>0.012337962962962967</v>
      </c>
    </row>
    <row r="43" spans="2:8" ht="12.75">
      <c r="B43" s="22">
        <f>'[1]Kids race no alloc'!A40</f>
        <v>237</v>
      </c>
      <c r="C43" s="23" t="str">
        <f>'[1]Kids race no alloc'!B40</f>
        <v>MAX DENTON-SMITH</v>
      </c>
      <c r="D43" s="22" t="str">
        <f>'[1]Kids race no alloc'!C40</f>
        <v>Male Junior</v>
      </c>
      <c r="E43" s="30" t="str">
        <f>'[1]Kids race no alloc'!E40</f>
        <v>9 / 10</v>
      </c>
      <c r="F43" s="25">
        <v>0.4708333333333334</v>
      </c>
      <c r="G43" s="25">
        <v>0.482962962962963</v>
      </c>
      <c r="H43" s="25">
        <f t="shared" si="1"/>
        <v>0.012129629629629601</v>
      </c>
    </row>
    <row r="44" spans="2:8" ht="12.75">
      <c r="B44" s="22">
        <f>'[1]Kids race no alloc'!A41</f>
        <v>238</v>
      </c>
      <c r="C44" s="23" t="str">
        <f>'[1]Kids race no alloc'!B41</f>
        <v>CALLUM MANNING</v>
      </c>
      <c r="D44" s="22" t="str">
        <f>'[1]Kids race no alloc'!C41</f>
        <v>Male Junior</v>
      </c>
      <c r="E44" s="30" t="str">
        <f>'[1]Kids race no alloc'!E41</f>
        <v>9 / 10</v>
      </c>
      <c r="F44" s="25">
        <v>0.4708912037037037</v>
      </c>
      <c r="G44" s="25">
        <v>0.4828587962962963</v>
      </c>
      <c r="H44" s="25">
        <f t="shared" si="1"/>
        <v>0.011967592592592613</v>
      </c>
    </row>
    <row r="45" spans="2:8" ht="12.75">
      <c r="B45" s="22">
        <f>'[1]Kids race no alloc'!A42</f>
        <v>239</v>
      </c>
      <c r="C45" s="23" t="str">
        <f>'[1]Kids race no alloc'!B42</f>
        <v>GEORGE PHILLIPS</v>
      </c>
      <c r="D45" s="22" t="str">
        <f>'[1]Kids race no alloc'!C42</f>
        <v>Male Junior</v>
      </c>
      <c r="E45" s="30" t="str">
        <f>'[1]Kids race no alloc'!E42</f>
        <v>9 / 10</v>
      </c>
      <c r="F45" s="25">
        <v>0.47094907407407405</v>
      </c>
      <c r="G45" s="25">
        <v>0.48217592592592595</v>
      </c>
      <c r="H45" s="25">
        <f t="shared" si="1"/>
        <v>0.011226851851851904</v>
      </c>
    </row>
    <row r="46" spans="2:8" ht="12.75">
      <c r="B46" s="22">
        <f>'[1]Kids race no alloc'!A43</f>
        <v>241</v>
      </c>
      <c r="C46" s="23" t="str">
        <f>'[1]Kids race no alloc'!B43</f>
        <v>HAYDN SHARPE</v>
      </c>
      <c r="D46" s="22" t="str">
        <f>'[1]Kids race no alloc'!C43</f>
        <v>Male Junior</v>
      </c>
      <c r="E46" s="30" t="str">
        <f>'[1]Kids race no alloc'!E43</f>
        <v>9 / 10</v>
      </c>
      <c r="F46" s="25">
        <v>0.47100694444444446</v>
      </c>
      <c r="G46" s="25">
        <v>0.4854513888888889</v>
      </c>
      <c r="H46" s="25">
        <f t="shared" si="1"/>
        <v>0.014444444444444426</v>
      </c>
    </row>
    <row r="47" spans="2:8" ht="12.75">
      <c r="B47" s="22">
        <f>'[1]Kids race no alloc'!A44</f>
        <v>242</v>
      </c>
      <c r="C47" s="23" t="str">
        <f>'[1]Kids race no alloc'!B44</f>
        <v>CATRIONA COATES</v>
      </c>
      <c r="D47" s="22" t="str">
        <f>'[1]Kids race no alloc'!C44</f>
        <v>Female Junior</v>
      </c>
      <c r="E47" s="30" t="str">
        <f>'[1]Kids race no alloc'!E44</f>
        <v>9 / 10</v>
      </c>
      <c r="F47" s="25">
        <v>0.4708333333333334</v>
      </c>
      <c r="G47" s="25">
        <v>0.48238425925925926</v>
      </c>
      <c r="H47" s="25">
        <f t="shared" si="1"/>
        <v>0.011550925925925881</v>
      </c>
    </row>
    <row r="48" spans="2:8" ht="12.75">
      <c r="B48" s="22">
        <f>'[1]Kids race no alloc'!A45</f>
        <v>243</v>
      </c>
      <c r="C48" s="23" t="str">
        <f>'[1]Kids race no alloc'!B45</f>
        <v>GUY SELWOOD-MILLER</v>
      </c>
      <c r="D48" s="22" t="str">
        <f>'[1]Kids race no alloc'!C45</f>
        <v>Male Junior</v>
      </c>
      <c r="E48" s="30" t="str">
        <f>'[1]Kids race no alloc'!E45</f>
        <v>9 / 10</v>
      </c>
      <c r="F48" s="25">
        <v>0.4708912037037037</v>
      </c>
      <c r="G48" s="25">
        <v>0.4802314814814815</v>
      </c>
      <c r="H48" s="25">
        <f t="shared" si="1"/>
        <v>0.009340277777777795</v>
      </c>
    </row>
    <row r="49" spans="2:8" ht="12.75">
      <c r="B49" s="22">
        <f>'[1]Kids race no alloc'!A46</f>
        <v>244</v>
      </c>
      <c r="C49" s="23" t="str">
        <f>'[1]Kids race no alloc'!B46</f>
        <v>PATRICK REYNOLDS</v>
      </c>
      <c r="D49" s="22" t="str">
        <f>'[1]Kids race no alloc'!C46</f>
        <v>Male Junior</v>
      </c>
      <c r="E49" s="30" t="str">
        <f>'[1]Kids race no alloc'!E46</f>
        <v>9 / 10</v>
      </c>
      <c r="F49" s="25">
        <v>0.47094907407407405</v>
      </c>
      <c r="G49" s="25">
        <v>0.4814583333333333</v>
      </c>
      <c r="H49" s="25">
        <f t="shared" si="1"/>
        <v>0.010509259259259274</v>
      </c>
    </row>
    <row r="50" spans="2:8" ht="12.75">
      <c r="B50" s="22">
        <f>'[1]Kids race no alloc'!A47</f>
        <v>245</v>
      </c>
      <c r="C50" s="23" t="str">
        <f>'[1]Kids race no alloc'!B47</f>
        <v>DANIEL LUEDICKE</v>
      </c>
      <c r="D50" s="22" t="str">
        <f>'[1]Kids race no alloc'!C47</f>
        <v>Male Junior</v>
      </c>
      <c r="E50" s="30" t="str">
        <f>'[1]Kids race no alloc'!E47</f>
        <v>9 / 10</v>
      </c>
      <c r="F50" s="25">
        <v>0.47100694444444446</v>
      </c>
      <c r="G50" s="25">
        <v>0.4821527777777778</v>
      </c>
      <c r="H50" s="25">
        <f t="shared" si="1"/>
        <v>0.011145833333333355</v>
      </c>
    </row>
    <row r="51" spans="2:8" ht="12.75">
      <c r="B51" s="22">
        <f>'[1]Kids race no alloc'!A48</f>
        <v>246</v>
      </c>
      <c r="C51" s="23" t="str">
        <f>'[1]Kids race no alloc'!B48</f>
        <v>FINLEY DALTON</v>
      </c>
      <c r="D51" s="22" t="str">
        <f>'[1]Kids race no alloc'!C48</f>
        <v>Male Junior</v>
      </c>
      <c r="E51" s="30" t="str">
        <f>'[1]Kids race no alloc'!E48</f>
        <v>9 / 10</v>
      </c>
      <c r="F51" s="25">
        <v>0.4710648148148148</v>
      </c>
      <c r="G51" s="25">
        <v>0.4826620370370371</v>
      </c>
      <c r="H51" s="25">
        <f t="shared" si="1"/>
        <v>0.011597222222222259</v>
      </c>
    </row>
    <row r="52" spans="2:8" ht="12.75">
      <c r="B52" s="22">
        <f>'[1]Kids race no alloc'!A49</f>
        <v>274</v>
      </c>
      <c r="C52" s="23" t="str">
        <f>'[1]Kids race no alloc'!B49</f>
        <v>GEORGE DUCKETT</v>
      </c>
      <c r="D52" s="22" t="str">
        <f>'[1]Kids race no alloc'!C49</f>
        <v>Male Junior</v>
      </c>
      <c r="E52" s="30" t="str">
        <f>'[1]Kids race no alloc'!E49</f>
        <v>9 / 10</v>
      </c>
      <c r="F52" s="25">
        <v>0.4708333333333334</v>
      </c>
      <c r="G52" s="25">
        <v>0.4825810185185185</v>
      </c>
      <c r="H52" s="25">
        <f t="shared" si="1"/>
        <v>0.011747685185185097</v>
      </c>
    </row>
    <row r="53" spans="2:8" ht="12.75">
      <c r="B53" s="22">
        <v>278</v>
      </c>
      <c r="C53" s="23" t="str">
        <f>'[1]Kids race no alloc'!B50</f>
        <v>EMMA VOUIGS</v>
      </c>
      <c r="D53" s="22" t="str">
        <f>'[1]Kids race no alloc'!C50</f>
        <v>Female Junior</v>
      </c>
      <c r="E53" s="30" t="str">
        <f>'[1]Kids race no alloc'!E50</f>
        <v>9 / 10</v>
      </c>
      <c r="F53" s="25">
        <v>0.4708912037037037</v>
      </c>
      <c r="G53" s="25">
        <v>0.48844907407407406</v>
      </c>
      <c r="H53" s="25">
        <f t="shared" si="1"/>
        <v>0.017557870370370376</v>
      </c>
    </row>
    <row r="54" spans="2:8" ht="12.75">
      <c r="B54" s="22">
        <f>'[1]Kids race no alloc'!A51</f>
        <v>280</v>
      </c>
      <c r="C54" s="23" t="str">
        <f>'[1]Kids race no alloc'!B51</f>
        <v>JAKE EBDON</v>
      </c>
      <c r="D54" s="22" t="str">
        <f>'[1]Kids race no alloc'!C51</f>
        <v>Male Junior</v>
      </c>
      <c r="E54" s="30" t="str">
        <f>'[1]Kids race no alloc'!E51</f>
        <v>9 / 10</v>
      </c>
      <c r="F54" s="25">
        <v>0.47094907407407405</v>
      </c>
      <c r="G54" s="25">
        <v>0.48313657407407407</v>
      </c>
      <c r="H54" s="25">
        <f t="shared" si="1"/>
        <v>0.012187500000000018</v>
      </c>
    </row>
    <row r="55" spans="2:8" ht="12.75">
      <c r="B55" s="22">
        <f>'[1]Kids race no alloc'!A52</f>
        <v>284</v>
      </c>
      <c r="C55" s="23" t="str">
        <f>'[1]Kids race no alloc'!B52</f>
        <v>FREDDIE WILLIAMS</v>
      </c>
      <c r="D55" s="22" t="str">
        <f>'[1]Kids race no alloc'!C52</f>
        <v>Male Junior</v>
      </c>
      <c r="E55" s="30" t="str">
        <f>'[1]Kids race no alloc'!E52</f>
        <v>9 / 10</v>
      </c>
      <c r="F55" s="25">
        <v>0.47100694444444446</v>
      </c>
      <c r="G55" s="25">
        <v>0.48255787037037035</v>
      </c>
      <c r="H55" s="25">
        <f t="shared" si="1"/>
        <v>0.011550925925925881</v>
      </c>
    </row>
    <row r="56" spans="2:8" ht="12.75">
      <c r="B56" s="22"/>
      <c r="C56" s="26"/>
      <c r="D56" s="24"/>
      <c r="E56" s="24"/>
      <c r="F56" s="25"/>
      <c r="G56" s="25"/>
      <c r="H56" s="25"/>
    </row>
    <row r="57" spans="2:8" ht="12.75">
      <c r="B57" s="22"/>
      <c r="C57" s="26"/>
      <c r="D57" s="24"/>
      <c r="E57" s="24"/>
      <c r="F57" s="25"/>
      <c r="G57" s="25"/>
      <c r="H57" s="25"/>
    </row>
    <row r="58" spans="2:8" ht="12.75">
      <c r="B58" s="22"/>
      <c r="C58" s="26"/>
      <c r="D58" s="24"/>
      <c r="E58" s="24"/>
      <c r="F58" s="25"/>
      <c r="G58" s="25"/>
      <c r="H58" s="25"/>
    </row>
    <row r="59" spans="2:8" ht="12.75">
      <c r="B59" s="27"/>
      <c r="C59" s="28"/>
      <c r="D59" s="27"/>
      <c r="E59" s="27"/>
      <c r="F59" s="29"/>
      <c r="G59" s="29"/>
      <c r="H59" s="29"/>
    </row>
    <row r="60" spans="2:8" ht="12.75">
      <c r="B60" s="27"/>
      <c r="C60" s="28"/>
      <c r="D60" s="27"/>
      <c r="E60" s="27"/>
      <c r="F60" s="29"/>
      <c r="G60" s="29"/>
      <c r="H60" s="29"/>
    </row>
    <row r="61" spans="2:8" ht="12.75">
      <c r="B61" s="22">
        <f>'[1]Kids race no alloc'!A54</f>
        <v>248</v>
      </c>
      <c r="C61" s="23" t="str">
        <f>'[1]Kids race no alloc'!B54</f>
        <v>ALEX ASPLEN-TAYLOR</v>
      </c>
      <c r="D61" s="22" t="str">
        <f>'[1]Kids race no alloc'!C54</f>
        <v>Male Junior</v>
      </c>
      <c r="E61" s="30" t="str">
        <f>'[1]Kids race no alloc'!E54</f>
        <v>11 / 12</v>
      </c>
      <c r="F61" s="25">
        <v>0.4756944444444444</v>
      </c>
      <c r="G61" s="25">
        <v>0.4903356481481482</v>
      </c>
      <c r="H61" s="25">
        <f aca="true" t="shared" si="2" ref="H61:H77">G61-F61</f>
        <v>0.014641203703703753</v>
      </c>
    </row>
    <row r="62" spans="2:8" ht="12.75">
      <c r="B62" s="22">
        <f>'[1]Kids race no alloc'!A55</f>
        <v>249</v>
      </c>
      <c r="C62" s="23" t="str">
        <f>'[1]Kids race no alloc'!B55</f>
        <v>BLAKE MILLER</v>
      </c>
      <c r="D62" s="22" t="str">
        <f>'[1]Kids race no alloc'!C55</f>
        <v>Male Junior</v>
      </c>
      <c r="E62" s="30" t="str">
        <f>'[1]Kids race no alloc'!E55</f>
        <v>11 / 12</v>
      </c>
      <c r="F62" s="25">
        <v>0.47575231481481484</v>
      </c>
      <c r="G62" s="25">
        <v>0.49020833333333336</v>
      </c>
      <c r="H62" s="25">
        <f t="shared" si="2"/>
        <v>0.01445601851851852</v>
      </c>
    </row>
    <row r="63" spans="2:8" ht="12.75">
      <c r="B63" s="22">
        <f>'[1]Kids race no alloc'!A56</f>
        <v>251</v>
      </c>
      <c r="C63" s="23" t="str">
        <f>'[1]Kids race no alloc'!B56</f>
        <v>POLLY ALLEN</v>
      </c>
      <c r="D63" s="22" t="str">
        <f>'[1]Kids race no alloc'!C56</f>
        <v>Female Junior</v>
      </c>
      <c r="E63" s="30" t="str">
        <f>'[1]Kids race no alloc'!E56</f>
        <v>11 / 12</v>
      </c>
      <c r="F63" s="25">
        <v>0.4758101851851852</v>
      </c>
      <c r="G63" s="25">
        <v>0.4899074074074074</v>
      </c>
      <c r="H63" s="25">
        <f t="shared" si="2"/>
        <v>0.014097222222222205</v>
      </c>
    </row>
    <row r="64" spans="2:8" ht="12.75">
      <c r="B64" s="22">
        <f>'[1]Kids race no alloc'!A57</f>
        <v>252</v>
      </c>
      <c r="C64" s="23" t="str">
        <f>'[1]Kids race no alloc'!B57</f>
        <v>LUCY BRAIN</v>
      </c>
      <c r="D64" s="22" t="str">
        <f>'[1]Kids race no alloc'!C57</f>
        <v>Female Junior</v>
      </c>
      <c r="E64" s="30" t="str">
        <f>'[1]Kids race no alloc'!E57</f>
        <v>11 / 12</v>
      </c>
      <c r="F64" s="25">
        <v>0.4756944444444444</v>
      </c>
      <c r="G64" s="25">
        <v>0.4873958333333333</v>
      </c>
      <c r="H64" s="25">
        <f t="shared" si="2"/>
        <v>0.011701388888888886</v>
      </c>
    </row>
    <row r="65" spans="2:8" ht="12.75">
      <c r="B65" s="22">
        <f>'[1]Kids race no alloc'!A58</f>
        <v>253</v>
      </c>
      <c r="C65" s="23" t="str">
        <f>'[1]Kids race no alloc'!B58</f>
        <v>CLAUDIA THOMAS</v>
      </c>
      <c r="D65" s="22" t="str">
        <f>'[1]Kids race no alloc'!C58</f>
        <v>Female Junior</v>
      </c>
      <c r="E65" s="30" t="str">
        <f>'[1]Kids race no alloc'!E58</f>
        <v>11 / 12</v>
      </c>
      <c r="F65" s="25">
        <v>0.47575231481481484</v>
      </c>
      <c r="G65" s="25">
        <v>0.49222222222222217</v>
      </c>
      <c r="H65" s="25">
        <f t="shared" si="2"/>
        <v>0.016469907407407336</v>
      </c>
    </row>
    <row r="66" spans="2:8" ht="12.75">
      <c r="B66" s="22">
        <f>'[1]Kids race no alloc'!A59</f>
        <v>254</v>
      </c>
      <c r="C66" s="23" t="str">
        <f>'[1]Kids race no alloc'!B59</f>
        <v>FRASER SMITH</v>
      </c>
      <c r="D66" s="22" t="str">
        <f>'[1]Kids race no alloc'!C59</f>
        <v>Male Junior</v>
      </c>
      <c r="E66" s="30" t="str">
        <f>'[1]Kids race no alloc'!E59</f>
        <v>11 / 12</v>
      </c>
      <c r="F66" s="25">
        <v>0.4758101851851852</v>
      </c>
      <c r="G66" s="25">
        <v>0.49168981481481483</v>
      </c>
      <c r="H66" s="25">
        <f t="shared" si="2"/>
        <v>0.015879629629629632</v>
      </c>
    </row>
    <row r="67" spans="2:8" ht="12.75">
      <c r="B67" s="22">
        <f>'[1]Kids race no alloc'!A60</f>
        <v>255</v>
      </c>
      <c r="C67" s="23" t="str">
        <f>'[1]Kids race no alloc'!B60</f>
        <v>BUDD POPPE</v>
      </c>
      <c r="D67" s="22" t="str">
        <f>'[1]Kids race no alloc'!C60</f>
        <v>Male Junior</v>
      </c>
      <c r="E67" s="30" t="str">
        <f>'[1]Kids race no alloc'!E60</f>
        <v>11 / 12</v>
      </c>
      <c r="F67" s="25">
        <v>0.4756944444444444</v>
      </c>
      <c r="G67" s="25">
        <v>0.4949884259259259</v>
      </c>
      <c r="H67" s="25">
        <f t="shared" si="2"/>
        <v>0.01929398148148148</v>
      </c>
    </row>
    <row r="68" spans="2:8" ht="12.75">
      <c r="B68" s="22">
        <f>'[1]Kids race no alloc'!A61</f>
        <v>256</v>
      </c>
      <c r="C68" s="23" t="str">
        <f>'[1]Kids race no alloc'!B61</f>
        <v>MATT FRATESI</v>
      </c>
      <c r="D68" s="22" t="str">
        <f>'[1]Kids race no alloc'!C61</f>
        <v>Male Junior</v>
      </c>
      <c r="E68" s="30" t="str">
        <f>'[1]Kids race no alloc'!E61</f>
        <v>11 / 12</v>
      </c>
      <c r="F68" s="25">
        <v>0.47575231481481484</v>
      </c>
      <c r="G68" s="25">
        <v>0.48732638888888885</v>
      </c>
      <c r="H68" s="25">
        <f t="shared" si="2"/>
        <v>0.011574074074074014</v>
      </c>
    </row>
    <row r="69" spans="2:8" ht="12.75">
      <c r="B69" s="22">
        <f>'[1]Kids race no alloc'!A62</f>
        <v>257</v>
      </c>
      <c r="C69" s="23" t="str">
        <f>'[1]Kids race no alloc'!B62</f>
        <v>HARRY REYNOLDS</v>
      </c>
      <c r="D69" s="22" t="str">
        <f>'[1]Kids race no alloc'!C62</f>
        <v>Male Junior</v>
      </c>
      <c r="E69" s="30" t="str">
        <f>'[1]Kids race no alloc'!E62</f>
        <v>11 / 12</v>
      </c>
      <c r="F69" s="25">
        <v>0.4758101851851852</v>
      </c>
      <c r="G69" s="25">
        <v>0.4897916666666667</v>
      </c>
      <c r="H69" s="25">
        <f t="shared" si="2"/>
        <v>0.013981481481481484</v>
      </c>
    </row>
    <row r="70" spans="2:8" ht="12.75">
      <c r="B70" s="22">
        <f>'[1]Kids race no alloc'!A63</f>
        <v>258</v>
      </c>
      <c r="C70" s="23" t="str">
        <f>'[1]Kids race no alloc'!B63</f>
        <v>MATTHEW REYBOULD</v>
      </c>
      <c r="D70" s="22" t="str">
        <f>'[1]Kids race no alloc'!C63</f>
        <v>Male Junior</v>
      </c>
      <c r="E70" s="30" t="str">
        <f>'[1]Kids race no alloc'!E63</f>
        <v>11 / 12</v>
      </c>
      <c r="F70" s="25">
        <v>0.4784722222222222</v>
      </c>
      <c r="G70" s="25">
        <v>0.49369212962962966</v>
      </c>
      <c r="H70" s="25">
        <f t="shared" si="2"/>
        <v>0.015219907407407474</v>
      </c>
    </row>
    <row r="71" spans="2:8" ht="12.75">
      <c r="B71" s="22">
        <f>'[1]Kids race no alloc'!A64</f>
        <v>259</v>
      </c>
      <c r="C71" s="23" t="str">
        <f>'[1]Kids race no alloc'!B64</f>
        <v>MARK SKEATES</v>
      </c>
      <c r="D71" s="22" t="str">
        <f>'[1]Kids race no alloc'!C64</f>
        <v>Male Junior</v>
      </c>
      <c r="E71" s="30" t="str">
        <f>'[1]Kids race no alloc'!E64</f>
        <v>11 / 12</v>
      </c>
      <c r="F71" s="25">
        <v>0.4785300925925926</v>
      </c>
      <c r="G71" s="25">
        <v>0.49495370370370373</v>
      </c>
      <c r="H71" s="25">
        <f t="shared" si="2"/>
        <v>0.016423611111111125</v>
      </c>
    </row>
    <row r="72" spans="2:8" ht="12.75">
      <c r="B72" s="22">
        <f>'[1]Kids race no alloc'!A65</f>
        <v>261</v>
      </c>
      <c r="C72" s="23" t="str">
        <f>'[1]Kids race no alloc'!B65</f>
        <v>LUCY BALLAM</v>
      </c>
      <c r="D72" s="22" t="str">
        <f>'[1]Kids race no alloc'!C65</f>
        <v>Female Junior</v>
      </c>
      <c r="E72" s="30" t="str">
        <f>'[1]Kids race no alloc'!E65</f>
        <v>11 / 12</v>
      </c>
      <c r="F72" s="25">
        <v>0.47858796296296297</v>
      </c>
      <c r="G72" s="25">
        <v>0.4967361111111111</v>
      </c>
      <c r="H72" s="25">
        <f t="shared" si="2"/>
        <v>0.018148148148148135</v>
      </c>
    </row>
    <row r="73" spans="2:8" ht="12.75">
      <c r="B73" s="22">
        <f>'[1]Kids race no alloc'!A66</f>
        <v>262</v>
      </c>
      <c r="C73" s="23" t="str">
        <f>'[1]Kids race no alloc'!B66</f>
        <v>NICHOLAS LONGPRE</v>
      </c>
      <c r="D73" s="22" t="str">
        <f>'[1]Kids race no alloc'!C66</f>
        <v>Male Junior</v>
      </c>
      <c r="E73" s="30" t="str">
        <f>'[1]Kids race no alloc'!E66</f>
        <v>11 / 12</v>
      </c>
      <c r="F73" s="25">
        <v>0.4784722222222222</v>
      </c>
      <c r="G73" s="25">
        <v>0.4931481481481481</v>
      </c>
      <c r="H73" s="25">
        <f t="shared" si="2"/>
        <v>0.014675925925925926</v>
      </c>
    </row>
    <row r="74" spans="2:8" ht="12.75">
      <c r="B74" s="22">
        <f>'[1]Kids race no alloc'!A67</f>
        <v>273</v>
      </c>
      <c r="C74" s="23" t="str">
        <f>'[1]Kids race no alloc'!B67</f>
        <v>ROBIN MOFFAT</v>
      </c>
      <c r="D74" s="22" t="str">
        <f>'[1]Kids race no alloc'!C67</f>
        <v>Male Junior</v>
      </c>
      <c r="E74" s="30" t="str">
        <f>'[1]Kids race no alloc'!E67</f>
        <v>11 / 12</v>
      </c>
      <c r="F74" s="25">
        <v>0.4785300925925926</v>
      </c>
      <c r="G74" s="25">
        <v>0.4968402777777778</v>
      </c>
      <c r="H74" s="25">
        <f t="shared" si="2"/>
        <v>0.01831018518518518</v>
      </c>
    </row>
    <row r="75" spans="2:8" ht="12.75">
      <c r="B75" s="22">
        <f>'[1]Kids race no alloc'!A68</f>
        <v>277</v>
      </c>
      <c r="C75" s="23" t="str">
        <f>'[1]Kids race no alloc'!B68</f>
        <v>RHIANN IZZARD</v>
      </c>
      <c r="D75" s="22" t="str">
        <f>'[1]Kids race no alloc'!C68</f>
        <v>Female Junior</v>
      </c>
      <c r="E75" s="30" t="str">
        <f>'[1]Kids race no alloc'!E68</f>
        <v>11 / 12</v>
      </c>
      <c r="F75" s="25">
        <v>0.47858796296296297</v>
      </c>
      <c r="G75" s="25">
        <v>0.49844907407407407</v>
      </c>
      <c r="H75" s="25">
        <f t="shared" si="2"/>
        <v>0.019861111111111107</v>
      </c>
    </row>
    <row r="76" spans="2:8" ht="12.75">
      <c r="B76" s="22">
        <f>'[1]Kids race no alloc'!A69</f>
        <v>282</v>
      </c>
      <c r="C76" s="23" t="str">
        <f>'[1]Kids race no alloc'!B69</f>
        <v>ARTHUR CRITTAL</v>
      </c>
      <c r="D76" s="22" t="str">
        <f>'[1]Kids race no alloc'!C69</f>
        <v>Male Junior</v>
      </c>
      <c r="E76" s="30" t="str">
        <f>'[1]Kids race no alloc'!E69</f>
        <v>11 / 12</v>
      </c>
      <c r="F76" s="25">
        <v>0.4784722222222222</v>
      </c>
      <c r="G76" s="25">
        <v>0.4933217592592593</v>
      </c>
      <c r="H76" s="25">
        <f t="shared" si="2"/>
        <v>0.01484953703703712</v>
      </c>
    </row>
    <row r="77" spans="2:8" ht="12.75">
      <c r="B77" s="22">
        <f>'[1]Kids race no alloc'!A70</f>
        <v>285</v>
      </c>
      <c r="C77" s="23" t="str">
        <f>'[1]Kids race no alloc'!B70</f>
        <v>MADDIE WILLIAMS</v>
      </c>
      <c r="D77" s="22" t="str">
        <f>'[1]Kids race no alloc'!C70</f>
        <v>Female Junior</v>
      </c>
      <c r="E77" s="30" t="str">
        <f>'[1]Kids race no alloc'!E70</f>
        <v>11 / 12</v>
      </c>
      <c r="F77" s="25">
        <v>0.4785300925925926</v>
      </c>
      <c r="G77" s="25">
        <v>0.49164351851851856</v>
      </c>
      <c r="H77" s="25">
        <f t="shared" si="2"/>
        <v>0.013113425925925959</v>
      </c>
    </row>
    <row r="78" spans="2:8" ht="12.75">
      <c r="B78" s="22"/>
      <c r="C78" s="26"/>
      <c r="D78" s="24"/>
      <c r="E78" s="24"/>
      <c r="F78" s="25"/>
      <c r="G78" s="25"/>
      <c r="H78" s="25"/>
    </row>
    <row r="79" spans="2:8" ht="12.75">
      <c r="B79" s="27"/>
      <c r="C79" s="28"/>
      <c r="D79" s="27"/>
      <c r="E79" s="27"/>
      <c r="F79" s="29"/>
      <c r="G79" s="29"/>
      <c r="H79" s="29"/>
    </row>
    <row r="80" spans="2:8" ht="12.75">
      <c r="B80" s="27"/>
      <c r="C80" s="28"/>
      <c r="D80" s="27"/>
      <c r="E80" s="27"/>
      <c r="F80" s="29"/>
      <c r="G80" s="29"/>
      <c r="H80" s="29"/>
    </row>
    <row r="81" spans="2:8" ht="12.75">
      <c r="B81" s="24">
        <f>'[1]Kids race no alloc'!A74</f>
        <v>263</v>
      </c>
      <c r="C81" s="31" t="str">
        <f>'[1]Kids race no alloc'!B74</f>
        <v>LEWIS HOLLAND</v>
      </c>
      <c r="D81" s="24" t="str">
        <f>'[1]Kids race no alloc'!C74</f>
        <v>Male Junior</v>
      </c>
      <c r="E81" s="30" t="str">
        <f>'[1]Kids race no alloc'!E74</f>
        <v>13 / 14</v>
      </c>
      <c r="F81" s="25">
        <v>0.4826388888888889</v>
      </c>
      <c r="G81" s="25">
        <v>0.49950231481481483</v>
      </c>
      <c r="H81" s="25">
        <f aca="true" t="shared" si="3" ref="H81:H93">G81-F81</f>
        <v>0.016863425925925934</v>
      </c>
    </row>
    <row r="82" spans="2:8" ht="12.75">
      <c r="B82" s="24">
        <f>'[1]Kids race no alloc'!A75</f>
        <v>264</v>
      </c>
      <c r="C82" s="31" t="str">
        <f>'[1]Kids race no alloc'!B75</f>
        <v>WILLIAM ASPLEN TAYLOR</v>
      </c>
      <c r="D82" s="24" t="str">
        <f>'[1]Kids race no alloc'!C75</f>
        <v>Male Junior</v>
      </c>
      <c r="E82" s="30" t="str">
        <f>'[1]Kids race no alloc'!E75</f>
        <v>13 / 14</v>
      </c>
      <c r="F82" s="25">
        <v>0.48269675925925926</v>
      </c>
      <c r="G82" s="25">
        <v>0.5035416666666667</v>
      </c>
      <c r="H82" s="25">
        <f t="shared" si="3"/>
        <v>0.02084490740740741</v>
      </c>
    </row>
    <row r="83" spans="2:8" ht="12.75">
      <c r="B83" s="24">
        <f>'[1]Kids race no alloc'!A76</f>
        <v>265</v>
      </c>
      <c r="C83" s="31" t="str">
        <f>'[1]Kids race no alloc'!B76</f>
        <v>BETH FRATESI</v>
      </c>
      <c r="D83" s="24" t="str">
        <f>'[1]Kids race no alloc'!C76</f>
        <v>Female Junior</v>
      </c>
      <c r="E83" s="30" t="str">
        <f>'[1]Kids race no alloc'!E76</f>
        <v>13 / 14</v>
      </c>
      <c r="F83" s="25">
        <v>0.4827546296296296</v>
      </c>
      <c r="G83" s="25">
        <v>0.50125</v>
      </c>
      <c r="H83" s="25">
        <f t="shared" si="3"/>
        <v>0.018495370370370356</v>
      </c>
    </row>
    <row r="84" spans="2:8" ht="12.75">
      <c r="B84" s="24">
        <f>'[1]Kids race no alloc'!A77</f>
        <v>266</v>
      </c>
      <c r="C84" s="31" t="str">
        <f>'[1]Kids race no alloc'!B77</f>
        <v>ALEX HARRIGAN</v>
      </c>
      <c r="D84" s="24" t="str">
        <f>'[1]Kids race no alloc'!C77</f>
        <v>Male Junior</v>
      </c>
      <c r="E84" s="30" t="str">
        <f>'[1]Kids race no alloc'!E77</f>
        <v>13 / 14</v>
      </c>
      <c r="F84" s="25">
        <v>0.4828125</v>
      </c>
      <c r="G84" s="25">
        <v>0.5067592592592592</v>
      </c>
      <c r="H84" s="25">
        <f t="shared" si="3"/>
        <v>0.023946759259259265</v>
      </c>
    </row>
    <row r="85" spans="2:8" ht="12.75">
      <c r="B85" s="24">
        <f>'[1]Kids race no alloc'!A78</f>
        <v>267</v>
      </c>
      <c r="C85" s="31" t="str">
        <f>'[1]Kids race no alloc'!B78</f>
        <v>GEORGIA WILSON</v>
      </c>
      <c r="D85" s="24" t="str">
        <f>'[1]Kids race no alloc'!C78</f>
        <v>Female Junior</v>
      </c>
      <c r="E85" s="30" t="str">
        <f>'[1]Kids race no alloc'!E78</f>
        <v>13 / 14</v>
      </c>
      <c r="F85" s="25">
        <v>0.48287037037037034</v>
      </c>
      <c r="G85" s="25">
        <v>0.5073032407407407</v>
      </c>
      <c r="H85" s="25">
        <f t="shared" si="3"/>
        <v>0.024432870370370396</v>
      </c>
    </row>
    <row r="86" spans="2:8" ht="12.75">
      <c r="B86" s="24">
        <f>'[1]Kids race no alloc'!A79</f>
        <v>268</v>
      </c>
      <c r="C86" s="31" t="str">
        <f>'[1]Kids race no alloc'!B79</f>
        <v>HARRY SCARLETT</v>
      </c>
      <c r="D86" s="24" t="str">
        <f>'[1]Kids race no alloc'!C79</f>
        <v>Male Junior</v>
      </c>
      <c r="E86" s="30" t="str">
        <f>'[1]Kids race no alloc'!E79</f>
        <v>13 / 14</v>
      </c>
      <c r="F86" s="25">
        <v>0.4826388888888889</v>
      </c>
      <c r="G86" s="25">
        <v>0.5068055555555556</v>
      </c>
      <c r="H86" s="25">
        <f t="shared" si="3"/>
        <v>0.024166666666666725</v>
      </c>
    </row>
    <row r="87" spans="2:8" ht="12.75">
      <c r="B87" s="24">
        <f>'[1]Kids race no alloc'!A80</f>
        <v>269</v>
      </c>
      <c r="C87" s="31" t="str">
        <f>'[1]Kids race no alloc'!B80</f>
        <v>GEORGIE WATSON</v>
      </c>
      <c r="D87" s="24" t="str">
        <f>'[1]Kids race no alloc'!C80</f>
        <v>Female Junior</v>
      </c>
      <c r="E87" s="30" t="str">
        <f>'[1]Kids race no alloc'!E80</f>
        <v>13 / 14</v>
      </c>
      <c r="F87" s="25">
        <v>0.48269675925925926</v>
      </c>
      <c r="G87" s="25">
        <v>0.5055324074074073</v>
      </c>
      <c r="H87" s="25">
        <f t="shared" si="3"/>
        <v>0.02283564814814809</v>
      </c>
    </row>
    <row r="88" spans="2:8" ht="12.75">
      <c r="B88" s="24">
        <f>'[1]Kids race no alloc'!A81</f>
        <v>270</v>
      </c>
      <c r="C88" s="31" t="str">
        <f>'[1]Kids race no alloc'!B81</f>
        <v>ELIZABETH FERNLEY</v>
      </c>
      <c r="D88" s="24" t="str">
        <f>'[1]Kids race no alloc'!C81</f>
        <v>Female Junior</v>
      </c>
      <c r="E88" s="30" t="str">
        <f>'[1]Kids race no alloc'!E81</f>
        <v>13 / 14</v>
      </c>
      <c r="F88" s="25">
        <v>0.4827546296296296</v>
      </c>
      <c r="G88" s="25">
        <v>0.5030324074074074</v>
      </c>
      <c r="H88" s="25">
        <f t="shared" si="3"/>
        <v>0.020277777777777783</v>
      </c>
    </row>
    <row r="89" spans="2:8" ht="12.75">
      <c r="B89" s="24">
        <f>'[1]Kids race no alloc'!A82</f>
        <v>271</v>
      </c>
      <c r="C89" s="31" t="str">
        <f>'[1]Kids race no alloc'!B82</f>
        <v>RACHEL BUCKLOW</v>
      </c>
      <c r="D89" s="24" t="str">
        <f>'[1]Kids race no alloc'!C82</f>
        <v>Female Junior</v>
      </c>
      <c r="E89" s="30" t="str">
        <f>'[1]Kids race no alloc'!E82</f>
        <v>13 / 14</v>
      </c>
      <c r="F89" s="25">
        <v>0.4828125</v>
      </c>
      <c r="G89" s="25">
        <v>0.5059490740740741</v>
      </c>
      <c r="H89" s="25">
        <f t="shared" si="3"/>
        <v>0.0231365740740741</v>
      </c>
    </row>
    <row r="90" spans="2:8" ht="12.75">
      <c r="B90" s="24">
        <f>'[1]Kids race no alloc'!A83</f>
        <v>272</v>
      </c>
      <c r="C90" s="31" t="str">
        <f>'[1]Kids race no alloc'!B83</f>
        <v>CHARLOTTE EDWARDS</v>
      </c>
      <c r="D90" s="24" t="str">
        <f>'[1]Kids race no alloc'!C83</f>
        <v>Female Junior</v>
      </c>
      <c r="E90" s="30" t="str">
        <f>'[1]Kids race no alloc'!E83</f>
        <v>13 / 14</v>
      </c>
      <c r="F90" s="25">
        <v>0.4826388888888889</v>
      </c>
      <c r="G90" s="25">
        <v>0.504837962962963</v>
      </c>
      <c r="H90" s="25">
        <f t="shared" si="3"/>
        <v>0.02219907407407412</v>
      </c>
    </row>
    <row r="91" spans="2:8" ht="12.75">
      <c r="B91" s="24">
        <f>'[1]Kids race no alloc'!A84</f>
        <v>275</v>
      </c>
      <c r="C91" s="31" t="str">
        <f>'[1]Kids race no alloc'!B84</f>
        <v>TEGAN JARVIS</v>
      </c>
      <c r="D91" s="24" t="str">
        <f>'[1]Kids race no alloc'!C84</f>
        <v>Female Junior</v>
      </c>
      <c r="E91" s="30" t="str">
        <f>'[1]Kids race no alloc'!E84</f>
        <v>13 / 14</v>
      </c>
      <c r="F91" s="25">
        <v>0.48269675925925926</v>
      </c>
      <c r="G91" s="25">
        <v>0.5036805555555556</v>
      </c>
      <c r="H91" s="25">
        <f t="shared" si="3"/>
        <v>0.02098379629629632</v>
      </c>
    </row>
    <row r="92" spans="2:8" ht="12.75">
      <c r="B92" s="24">
        <f>'[1]Kids race no alloc'!A85</f>
        <v>281</v>
      </c>
      <c r="C92" s="31" t="str">
        <f>'[1]Kids race no alloc'!B85</f>
        <v>CHESTER ALLEN</v>
      </c>
      <c r="D92" s="24" t="str">
        <f>'[1]Kids race no alloc'!C85</f>
        <v>Male Junior</v>
      </c>
      <c r="E92" s="30" t="str">
        <f>'[1]Kids race no alloc'!E85</f>
        <v>13 / 14</v>
      </c>
      <c r="F92" s="25">
        <v>0.4827546296296296</v>
      </c>
      <c r="G92" s="25">
        <v>0.4980439814814815</v>
      </c>
      <c r="H92" s="25">
        <f t="shared" si="3"/>
        <v>0.015289351851851873</v>
      </c>
    </row>
    <row r="93" spans="2:8" ht="12.75">
      <c r="B93" s="24">
        <f>'[1]Kids race no alloc'!A86</f>
        <v>283</v>
      </c>
      <c r="C93" s="31" t="str">
        <f>'[1]Kids race no alloc'!B86</f>
        <v>CHARLIE ATWOOD</v>
      </c>
      <c r="D93" s="24" t="str">
        <f>'[1]Kids race no alloc'!C86</f>
        <v>Male Junior</v>
      </c>
      <c r="E93" s="30" t="str">
        <f>'[1]Kids race no alloc'!E86</f>
        <v>13 / 14</v>
      </c>
      <c r="F93" s="25">
        <v>0.4828125</v>
      </c>
      <c r="G93" s="25">
        <v>0.5015972222222222</v>
      </c>
      <c r="H93" s="25">
        <f t="shared" si="3"/>
        <v>0.018784722222222272</v>
      </c>
    </row>
    <row r="94" spans="2:8" ht="12.75">
      <c r="B94" s="24"/>
      <c r="C94" s="26"/>
      <c r="D94" s="24"/>
      <c r="E94" s="24"/>
      <c r="F94" s="25"/>
      <c r="G94" s="25"/>
      <c r="H94" s="25"/>
    </row>
    <row r="95" spans="2:8" ht="12.75">
      <c r="B95" s="27"/>
      <c r="C95" s="28"/>
      <c r="D95" s="27"/>
      <c r="E95" s="27"/>
      <c r="F95" s="27"/>
      <c r="G95" s="27"/>
      <c r="H95" s="27"/>
    </row>
    <row r="96" spans="2:8" s="14" customFormat="1" ht="12.75">
      <c r="B96" s="27"/>
      <c r="C96" s="28"/>
      <c r="D96" s="27"/>
      <c r="E96" s="27"/>
      <c r="F96" s="27"/>
      <c r="G96" s="27"/>
      <c r="H96" s="27"/>
    </row>
    <row r="97" spans="2:8" s="14" customFormat="1" ht="12.75">
      <c r="B97" s="15"/>
      <c r="C97" s="32"/>
      <c r="D97" s="33"/>
      <c r="E97" s="33"/>
      <c r="F97" s="33"/>
      <c r="G97" s="33"/>
      <c r="H97" s="33"/>
    </row>
    <row r="98" spans="2:9" s="14" customFormat="1" ht="20.25">
      <c r="B98" s="34" t="s">
        <v>11</v>
      </c>
      <c r="C98" s="35"/>
      <c r="D98" s="36"/>
      <c r="E98" s="36"/>
      <c r="F98" s="36"/>
      <c r="G98" s="36"/>
      <c r="H98" s="36"/>
      <c r="I98" s="37"/>
    </row>
  </sheetData>
  <sheetProtection/>
  <printOptions/>
  <pageMargins left="0.4" right="0.31" top="0.36" bottom="0.62" header="0.16" footer="0.5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Arqiva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david.bourne</dc:creator>
  <cp:keywords/>
  <dc:description/>
  <cp:lastModifiedBy> </cp:lastModifiedBy>
  <dcterms:created xsi:type="dcterms:W3CDTF">2010-05-09T21:35:04Z</dcterms:created>
  <dcterms:modified xsi:type="dcterms:W3CDTF">2010-05-10T08:58:18Z</dcterms:modified>
  <cp:category/>
  <cp:version/>
  <cp:contentType/>
  <cp:contentStatus/>
</cp:coreProperties>
</file>