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sults juniors" sheetId="1" r:id="rId1"/>
  </sheets>
  <definedNames>
    <definedName name="_xlnm.Print_Area" localSheetId="0">'Results juniors'!$A$1:$H$44</definedName>
  </definedNames>
  <calcPr fullCalcOnLoad="1"/>
</workbook>
</file>

<file path=xl/sharedStrings.xml><?xml version="1.0" encoding="utf-8"?>
<sst xmlns="http://schemas.openxmlformats.org/spreadsheetml/2006/main" count="80" uniqueCount="41">
  <si>
    <t>MAD MARCH TRIATHLON - 8 MARCH 2009</t>
  </si>
  <si>
    <t>RESULTS JUNIORS</t>
  </si>
  <si>
    <t xml:space="preserve">Race </t>
  </si>
  <si>
    <t>Name</t>
  </si>
  <si>
    <t>Sex</t>
  </si>
  <si>
    <t>Category</t>
  </si>
  <si>
    <t>Start</t>
  </si>
  <si>
    <t xml:space="preserve">Finish </t>
  </si>
  <si>
    <t>Rank</t>
  </si>
  <si>
    <t xml:space="preserve">Rank </t>
  </si>
  <si>
    <t>Number</t>
  </si>
  <si>
    <t>time</t>
  </si>
  <si>
    <t>Overall</t>
  </si>
  <si>
    <t>male</t>
  </si>
  <si>
    <t>female</t>
  </si>
  <si>
    <t>FREDDIE WILLIAMS</t>
  </si>
  <si>
    <t>Male Junior</t>
  </si>
  <si>
    <t>TRISTART</t>
  </si>
  <si>
    <t>CJ WHITEHEAD</t>
  </si>
  <si>
    <t>FREDDIE HARRIS</t>
  </si>
  <si>
    <t>AIDAN CREWE</t>
  </si>
  <si>
    <t>BESS BICKEL</t>
  </si>
  <si>
    <t>Female Junior</t>
  </si>
  <si>
    <t>TRISTAR 1</t>
  </si>
  <si>
    <t>CLAUDIA THOMAS</t>
  </si>
  <si>
    <t>JAMIE GOODWIN</t>
  </si>
  <si>
    <t>JAMES MATCH</t>
  </si>
  <si>
    <t>JACOB HARPER</t>
  </si>
  <si>
    <t>RADFORD MARTIN</t>
  </si>
  <si>
    <t>STEFFEN BURGESS</t>
  </si>
  <si>
    <t>DNS</t>
  </si>
  <si>
    <t>ZOE SHEEHAN</t>
  </si>
  <si>
    <t>TRISTAR 2</t>
  </si>
  <si>
    <t>MADDIE WILLIAMS</t>
  </si>
  <si>
    <t>KATIE GOODWIN</t>
  </si>
  <si>
    <t>GEORGE ROWE</t>
  </si>
  <si>
    <t>TRISTAR 3</t>
  </si>
  <si>
    <t>LAWRENCE TAYLOR</t>
  </si>
  <si>
    <t>KIM WHITTAKER</t>
  </si>
  <si>
    <t>TOM HARTLEY</t>
  </si>
  <si>
    <t>11.00.00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</si>
</sst>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hh:mm:ss;@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8"/>
      <color indexed="53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167" fontId="0" fillId="0" borderId="16" xfId="42" applyNumberFormat="1" applyFont="1" applyFill="1" applyBorder="1" applyAlignment="1">
      <alignment horizontal="left"/>
    </xf>
    <xf numFmtId="167" fontId="0" fillId="0" borderId="16" xfId="42" applyNumberForma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167" fontId="0" fillId="0" borderId="17" xfId="42" applyNumberFormat="1" applyFont="1" applyFill="1" applyBorder="1" applyAlignment="1">
      <alignment horizontal="left"/>
    </xf>
    <xf numFmtId="167" fontId="0" fillId="0" borderId="17" xfId="42" applyNumberForma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167" fontId="0" fillId="0" borderId="18" xfId="42" applyNumberForma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0" fillId="19" borderId="0" xfId="0" applyFill="1" applyBorder="1" applyAlignment="1">
      <alignment horizontal="left"/>
    </xf>
    <xf numFmtId="167" fontId="0" fillId="19" borderId="0" xfId="42" applyNumberForma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167" fontId="0" fillId="0" borderId="19" xfId="42" applyNumberForma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5</xdr:col>
      <xdr:colOff>95250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90550"/>
          <a:ext cx="6772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85725</xdr:rowOff>
    </xdr:from>
    <xdr:to>
      <xdr:col>5</xdr:col>
      <xdr:colOff>57150</xdr:colOff>
      <xdr:row>3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47625" y="85725"/>
          <a:ext cx="673417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RESULTS TRIATHLON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45"/>
  <sheetViews>
    <sheetView tabSelected="1" zoomScale="80" zoomScaleNormal="80" zoomScalePageLayoutView="0" workbookViewId="0" topLeftCell="A18">
      <selection activeCell="H9" sqref="H9"/>
    </sheetView>
  </sheetViews>
  <sheetFormatPr defaultColWidth="9.140625" defaultRowHeight="12.75"/>
  <cols>
    <col min="1" max="1" width="12.7109375" style="0" customWidth="1"/>
    <col min="2" max="2" width="37.7109375" style="0" customWidth="1"/>
    <col min="3" max="3" width="18.00390625" style="0" customWidth="1"/>
    <col min="4" max="4" width="22.421875" style="0" customWidth="1"/>
    <col min="5" max="5" width="10.00390625" style="0" customWidth="1"/>
    <col min="7" max="7" width="8.8515625" style="0" customWidth="1"/>
  </cols>
  <sheetData>
    <row r="10" ht="23.25">
      <c r="A10" s="1"/>
    </row>
    <row r="12" ht="20.25">
      <c r="A12" s="2" t="s">
        <v>0</v>
      </c>
    </row>
    <row r="14" ht="15.75">
      <c r="A14" s="3" t="s">
        <v>1</v>
      </c>
    </row>
    <row r="15" ht="13.5" thickBot="1">
      <c r="D15" s="4"/>
    </row>
    <row r="16" spans="1:10" ht="12.75">
      <c r="A16" s="5" t="s">
        <v>2</v>
      </c>
      <c r="B16" s="6" t="s">
        <v>3</v>
      </c>
      <c r="C16" s="6" t="s">
        <v>4</v>
      </c>
      <c r="D16" s="6" t="s">
        <v>5</v>
      </c>
      <c r="E16" s="7" t="s">
        <v>6</v>
      </c>
      <c r="F16" s="7" t="s">
        <v>7</v>
      </c>
      <c r="G16" s="7" t="s">
        <v>2</v>
      </c>
      <c r="H16" s="7" t="s">
        <v>8</v>
      </c>
      <c r="I16" s="8" t="s">
        <v>9</v>
      </c>
      <c r="J16" s="9" t="s">
        <v>8</v>
      </c>
    </row>
    <row r="17" spans="1:10" ht="13.5" thickBot="1">
      <c r="A17" s="10" t="s">
        <v>10</v>
      </c>
      <c r="B17" s="11"/>
      <c r="C17" s="11"/>
      <c r="D17" s="11"/>
      <c r="E17" s="12" t="s">
        <v>11</v>
      </c>
      <c r="F17" s="12" t="s">
        <v>11</v>
      </c>
      <c r="G17" s="12" t="s">
        <v>11</v>
      </c>
      <c r="H17" s="12" t="s">
        <v>12</v>
      </c>
      <c r="I17" s="13" t="s">
        <v>13</v>
      </c>
      <c r="J17" s="14" t="s">
        <v>14</v>
      </c>
    </row>
    <row r="18" spans="1:10" ht="12.75">
      <c r="A18" s="15">
        <v>487</v>
      </c>
      <c r="B18" s="16" t="s">
        <v>15</v>
      </c>
      <c r="C18" s="17" t="s">
        <v>16</v>
      </c>
      <c r="D18" s="16" t="s">
        <v>17</v>
      </c>
      <c r="E18" s="18">
        <v>0.46186342592592594</v>
      </c>
      <c r="F18" s="19">
        <v>0.4691666666666667</v>
      </c>
      <c r="G18" s="19">
        <f>IF(F18&gt;0,F18-E18,"")</f>
        <v>0.007303240740740735</v>
      </c>
      <c r="H18" s="15">
        <f>RANK(G18,$G$18:$G$21,1)</f>
        <v>1</v>
      </c>
      <c r="I18" s="15">
        <v>1</v>
      </c>
      <c r="J18" s="20"/>
    </row>
    <row r="19" spans="1:10" ht="12.75">
      <c r="A19" s="21">
        <v>468</v>
      </c>
      <c r="B19" s="22" t="s">
        <v>18</v>
      </c>
      <c r="C19" s="23" t="s">
        <v>16</v>
      </c>
      <c r="D19" s="22" t="s">
        <v>17</v>
      </c>
      <c r="E19" s="24">
        <v>0.4618055555555556</v>
      </c>
      <c r="F19" s="25">
        <v>0.46923611111111113</v>
      </c>
      <c r="G19" s="25">
        <f>IF(F19&gt;0,F19-E19,"")</f>
        <v>0.007430555555555551</v>
      </c>
      <c r="H19" s="21">
        <f>RANK(G19,$G$18:$G$21,1)</f>
        <v>2</v>
      </c>
      <c r="I19" s="21">
        <v>2</v>
      </c>
      <c r="J19" s="26"/>
    </row>
    <row r="20" spans="1:10" ht="12.75">
      <c r="A20" s="21">
        <v>344</v>
      </c>
      <c r="B20" s="22" t="s">
        <v>19</v>
      </c>
      <c r="C20" s="23" t="s">
        <v>16</v>
      </c>
      <c r="D20" s="22" t="s">
        <v>17</v>
      </c>
      <c r="E20" s="24">
        <v>0.46197916666666666</v>
      </c>
      <c r="F20" s="25">
        <v>0.4702199074074074</v>
      </c>
      <c r="G20" s="25">
        <f>IF(F20&gt;0,F20-E20,"")</f>
        <v>0.008240740740740715</v>
      </c>
      <c r="H20" s="21">
        <f>RANK(G20,$G$18:$G$21,1)</f>
        <v>3</v>
      </c>
      <c r="I20" s="21">
        <v>3</v>
      </c>
      <c r="J20" s="26"/>
    </row>
    <row r="21" spans="1:10" ht="12.75">
      <c r="A21" s="21">
        <v>488</v>
      </c>
      <c r="B21" s="22" t="s">
        <v>20</v>
      </c>
      <c r="C21" s="23" t="s">
        <v>16</v>
      </c>
      <c r="D21" s="22" t="s">
        <v>17</v>
      </c>
      <c r="E21" s="24">
        <v>0.46192129629629625</v>
      </c>
      <c r="F21" s="25">
        <v>0.4704629629629629</v>
      </c>
      <c r="G21" s="25">
        <f>IF(F21&gt;0,F21-E21,"")</f>
        <v>0.00854166666666667</v>
      </c>
      <c r="H21" s="21">
        <f>RANK(G21,$G$18:$G$21,1)</f>
        <v>4</v>
      </c>
      <c r="I21" s="21">
        <v>4</v>
      </c>
      <c r="J21" s="26"/>
    </row>
    <row r="22" spans="1:10" ht="12.75">
      <c r="A22" s="27"/>
      <c r="B22" s="28"/>
      <c r="C22" s="29"/>
      <c r="D22" s="28"/>
      <c r="E22" s="30"/>
      <c r="F22" s="30"/>
      <c r="G22" s="30"/>
      <c r="H22" s="27"/>
      <c r="I22" s="31"/>
      <c r="J22" s="32"/>
    </row>
    <row r="23" spans="1:10" ht="12.75">
      <c r="A23" s="33"/>
      <c r="B23" s="34"/>
      <c r="C23" s="35"/>
      <c r="D23" s="34"/>
      <c r="E23" s="36"/>
      <c r="F23" s="36"/>
      <c r="G23" s="36"/>
      <c r="H23" s="33"/>
      <c r="I23" s="34"/>
      <c r="J23" s="34"/>
    </row>
    <row r="24" spans="1:10" ht="12.75">
      <c r="A24" s="37"/>
      <c r="B24" s="38"/>
      <c r="C24" s="39"/>
      <c r="D24" s="38"/>
      <c r="E24" s="40"/>
      <c r="F24" s="40"/>
      <c r="G24" s="40"/>
      <c r="H24" s="37"/>
      <c r="I24" s="38"/>
      <c r="J24" s="38"/>
    </row>
    <row r="25" spans="1:10" ht="12.75">
      <c r="A25" s="21">
        <v>401</v>
      </c>
      <c r="B25" s="22" t="s">
        <v>21</v>
      </c>
      <c r="C25" s="23" t="s">
        <v>22</v>
      </c>
      <c r="D25" s="22" t="s">
        <v>23</v>
      </c>
      <c r="E25" s="25">
        <v>0.46192129629629625</v>
      </c>
      <c r="F25" s="25">
        <v>0.474699074074074</v>
      </c>
      <c r="G25" s="25">
        <f aca="true" t="shared" si="0" ref="G25:G31">IF(F25&gt;0,F25-E25,"")</f>
        <v>0.012777777777777777</v>
      </c>
      <c r="H25" s="21">
        <f aca="true" t="shared" si="1" ref="H25:H30">RANK(G25,$G$25:$G$31,1)</f>
        <v>1</v>
      </c>
      <c r="I25" s="41"/>
      <c r="J25" s="41">
        <v>1</v>
      </c>
    </row>
    <row r="26" spans="1:10" ht="12.75">
      <c r="A26" s="21">
        <v>461</v>
      </c>
      <c r="B26" s="22" t="s">
        <v>24</v>
      </c>
      <c r="C26" s="23" t="s">
        <v>22</v>
      </c>
      <c r="D26" s="22" t="s">
        <v>23</v>
      </c>
      <c r="E26" s="25">
        <v>0.46209490740740744</v>
      </c>
      <c r="F26" s="25">
        <v>0.47505787037037034</v>
      </c>
      <c r="G26" s="25">
        <f t="shared" si="0"/>
        <v>0.012962962962962898</v>
      </c>
      <c r="H26" s="21">
        <f t="shared" si="1"/>
        <v>2</v>
      </c>
      <c r="I26" s="41"/>
      <c r="J26" s="41">
        <v>2</v>
      </c>
    </row>
    <row r="27" spans="1:10" ht="12.75">
      <c r="A27" s="21">
        <v>403</v>
      </c>
      <c r="B27" s="22" t="s">
        <v>25</v>
      </c>
      <c r="C27" s="23" t="s">
        <v>16</v>
      </c>
      <c r="D27" s="22" t="s">
        <v>23</v>
      </c>
      <c r="E27" s="25">
        <v>0.462037037037037</v>
      </c>
      <c r="F27" s="25">
        <v>0.4758912037037037</v>
      </c>
      <c r="G27" s="25">
        <f t="shared" si="0"/>
        <v>0.013854166666666667</v>
      </c>
      <c r="H27" s="21">
        <f t="shared" si="1"/>
        <v>3</v>
      </c>
      <c r="I27" s="41">
        <v>1</v>
      </c>
      <c r="J27" s="41"/>
    </row>
    <row r="28" spans="1:10" ht="12.75">
      <c r="A28" s="21">
        <v>349</v>
      </c>
      <c r="B28" s="22" t="s">
        <v>26</v>
      </c>
      <c r="C28" s="23" t="s">
        <v>16</v>
      </c>
      <c r="D28" s="22" t="s">
        <v>23</v>
      </c>
      <c r="E28" s="25">
        <v>0.46186342592592594</v>
      </c>
      <c r="F28" s="25">
        <v>0.4762615740740741</v>
      </c>
      <c r="G28" s="25">
        <f t="shared" si="0"/>
        <v>0.01439814814814816</v>
      </c>
      <c r="H28" s="21">
        <f t="shared" si="1"/>
        <v>4</v>
      </c>
      <c r="I28" s="41">
        <v>2</v>
      </c>
      <c r="J28" s="41"/>
    </row>
    <row r="29" spans="1:10" ht="12.75">
      <c r="A29" s="21">
        <v>466</v>
      </c>
      <c r="B29" s="22" t="s">
        <v>27</v>
      </c>
      <c r="C29" s="23" t="s">
        <v>16</v>
      </c>
      <c r="D29" s="22" t="s">
        <v>23</v>
      </c>
      <c r="E29" s="24">
        <v>0.4618055555555556</v>
      </c>
      <c r="F29" s="25">
        <v>0.47625</v>
      </c>
      <c r="G29" s="25">
        <f t="shared" si="0"/>
        <v>0.014444444444444426</v>
      </c>
      <c r="H29" s="21">
        <f t="shared" si="1"/>
        <v>5</v>
      </c>
      <c r="I29" s="21">
        <v>3</v>
      </c>
      <c r="J29" s="41"/>
    </row>
    <row r="30" spans="1:10" ht="12.75">
      <c r="A30" s="21">
        <v>402</v>
      </c>
      <c r="B30" s="22" t="s">
        <v>28</v>
      </c>
      <c r="C30" s="23" t="s">
        <v>16</v>
      </c>
      <c r="D30" s="22" t="s">
        <v>23</v>
      </c>
      <c r="E30" s="25">
        <v>0.46197916666666666</v>
      </c>
      <c r="F30" s="25">
        <v>0.47976851851851854</v>
      </c>
      <c r="G30" s="25">
        <f t="shared" si="0"/>
        <v>0.017789351851851876</v>
      </c>
      <c r="H30" s="21">
        <f t="shared" si="1"/>
        <v>6</v>
      </c>
      <c r="I30" s="41">
        <v>4</v>
      </c>
      <c r="J30" s="41"/>
    </row>
    <row r="31" spans="1:10" ht="12.75">
      <c r="A31" s="21">
        <v>347</v>
      </c>
      <c r="B31" s="22" t="s">
        <v>29</v>
      </c>
      <c r="C31" s="23" t="s">
        <v>16</v>
      </c>
      <c r="D31" s="22" t="s">
        <v>23</v>
      </c>
      <c r="E31" s="25"/>
      <c r="F31" s="25"/>
      <c r="G31" s="25">
        <f t="shared" si="0"/>
      </c>
      <c r="H31" s="21" t="s">
        <v>30</v>
      </c>
      <c r="I31" s="21" t="s">
        <v>30</v>
      </c>
      <c r="J31" s="21" t="s">
        <v>30</v>
      </c>
    </row>
    <row r="32" spans="1:10" ht="12.75">
      <c r="A32" s="27"/>
      <c r="B32" s="28"/>
      <c r="C32" s="29"/>
      <c r="D32" s="28"/>
      <c r="E32" s="30"/>
      <c r="F32" s="30"/>
      <c r="G32" s="30"/>
      <c r="H32" s="27"/>
      <c r="I32" s="31"/>
      <c r="J32" s="32"/>
    </row>
    <row r="33" spans="1:10" ht="12.75">
      <c r="A33" s="33"/>
      <c r="B33" s="34"/>
      <c r="C33" s="35"/>
      <c r="D33" s="34"/>
      <c r="E33" s="36"/>
      <c r="F33" s="36"/>
      <c r="G33" s="36"/>
      <c r="H33" s="33"/>
      <c r="I33" s="34"/>
      <c r="J33" s="34"/>
    </row>
    <row r="34" spans="1:10" ht="12.75">
      <c r="A34" s="37"/>
      <c r="B34" s="38"/>
      <c r="C34" s="39"/>
      <c r="D34" s="38"/>
      <c r="E34" s="40"/>
      <c r="F34" s="40"/>
      <c r="G34" s="40"/>
      <c r="H34" s="37"/>
      <c r="I34" s="38"/>
      <c r="J34" s="38"/>
    </row>
    <row r="35" spans="1:10" ht="12.75">
      <c r="A35" s="21">
        <v>430</v>
      </c>
      <c r="B35" s="22" t="s">
        <v>31</v>
      </c>
      <c r="C35" s="23" t="s">
        <v>22</v>
      </c>
      <c r="D35" s="22" t="s">
        <v>32</v>
      </c>
      <c r="E35" s="24">
        <v>0.4618055555555556</v>
      </c>
      <c r="F35" s="25">
        <v>0.47597222222222224</v>
      </c>
      <c r="G35" s="25">
        <f>IF(F35&gt;0,F35-E35,"")</f>
        <v>0.01416666666666666</v>
      </c>
      <c r="H35" s="21">
        <v>1</v>
      </c>
      <c r="I35" s="26"/>
      <c r="J35" s="41">
        <v>1</v>
      </c>
    </row>
    <row r="36" spans="1:10" ht="12.75">
      <c r="A36" s="21">
        <v>479</v>
      </c>
      <c r="B36" s="22" t="s">
        <v>33</v>
      </c>
      <c r="C36" s="23" t="s">
        <v>22</v>
      </c>
      <c r="D36" s="22" t="s">
        <v>32</v>
      </c>
      <c r="E36" s="24">
        <v>0.46186342592592594</v>
      </c>
      <c r="F36" s="25">
        <v>0.47915509259259265</v>
      </c>
      <c r="G36" s="25">
        <f>IF(F36&gt;0,F36-E36,"")</f>
        <v>0.017291666666666705</v>
      </c>
      <c r="H36" s="21">
        <v>2</v>
      </c>
      <c r="I36" s="26"/>
      <c r="J36" s="41">
        <v>2</v>
      </c>
    </row>
    <row r="37" spans="1:10" ht="12.75">
      <c r="A37" s="21">
        <v>441</v>
      </c>
      <c r="B37" s="22" t="s">
        <v>34</v>
      </c>
      <c r="C37" s="23" t="s">
        <v>22</v>
      </c>
      <c r="D37" s="22" t="s">
        <v>32</v>
      </c>
      <c r="E37" s="25">
        <v>0.46192129629629625</v>
      </c>
      <c r="F37" s="25">
        <v>0.47997685185185185</v>
      </c>
      <c r="G37" s="25">
        <f>IF(F37&gt;0,F37-E37,"")</f>
        <v>0.018055555555555602</v>
      </c>
      <c r="H37" s="21">
        <v>3</v>
      </c>
      <c r="I37" s="26"/>
      <c r="J37" s="41">
        <v>3</v>
      </c>
    </row>
    <row r="38" spans="1:10" ht="12.75">
      <c r="A38" s="27"/>
      <c r="B38" s="28"/>
      <c r="C38" s="29"/>
      <c r="D38" s="28"/>
      <c r="E38" s="30"/>
      <c r="F38" s="30"/>
      <c r="G38" s="30"/>
      <c r="H38" s="27"/>
      <c r="I38" s="31"/>
      <c r="J38" s="32"/>
    </row>
    <row r="39" spans="1:10" ht="12.75">
      <c r="A39" s="33"/>
      <c r="B39" s="34"/>
      <c r="C39" s="35"/>
      <c r="D39" s="34"/>
      <c r="E39" s="36"/>
      <c r="F39" s="36"/>
      <c r="G39" s="36"/>
      <c r="H39" s="33"/>
      <c r="I39" s="34"/>
      <c r="J39" s="34"/>
    </row>
    <row r="40" spans="1:10" ht="12.75">
      <c r="A40" s="37"/>
      <c r="B40" s="38"/>
      <c r="C40" s="39"/>
      <c r="D40" s="38"/>
      <c r="E40" s="40"/>
      <c r="F40" s="40"/>
      <c r="G40" s="40"/>
      <c r="H40" s="37"/>
      <c r="I40" s="38"/>
      <c r="J40" s="38"/>
    </row>
    <row r="41" spans="1:10" ht="12.75">
      <c r="A41" s="21">
        <v>458</v>
      </c>
      <c r="B41" s="22" t="s">
        <v>35</v>
      </c>
      <c r="C41" s="23" t="s">
        <v>16</v>
      </c>
      <c r="D41" s="22" t="s">
        <v>36</v>
      </c>
      <c r="E41" s="25">
        <v>0.46394675925925927</v>
      </c>
      <c r="F41" s="25">
        <v>0.483599537037037</v>
      </c>
      <c r="G41" s="25">
        <f>IF(F41&gt;0,F41-E41,"")</f>
        <v>0.01965277777777774</v>
      </c>
      <c r="H41" s="21">
        <v>1</v>
      </c>
      <c r="I41" s="21">
        <v>1</v>
      </c>
      <c r="J41" s="21"/>
    </row>
    <row r="42" spans="1:10" ht="12.75">
      <c r="A42" s="21">
        <v>463</v>
      </c>
      <c r="B42" s="22" t="s">
        <v>37</v>
      </c>
      <c r="C42" s="23" t="s">
        <v>16</v>
      </c>
      <c r="D42" s="22" t="s">
        <v>36</v>
      </c>
      <c r="E42" s="25">
        <v>0.46400462962962963</v>
      </c>
      <c r="F42" s="25">
        <v>0.4888425925925926</v>
      </c>
      <c r="G42" s="25">
        <f>IF(F42&gt;0,F42-E42,"")</f>
        <v>0.02483796296296298</v>
      </c>
      <c r="H42" s="21">
        <v>2</v>
      </c>
      <c r="I42" s="21">
        <v>2</v>
      </c>
      <c r="J42" s="21"/>
    </row>
    <row r="43" spans="1:10" ht="12.75">
      <c r="A43" s="21">
        <v>455</v>
      </c>
      <c r="B43" s="22" t="s">
        <v>38</v>
      </c>
      <c r="C43" s="23" t="s">
        <v>22</v>
      </c>
      <c r="D43" s="22" t="s">
        <v>36</v>
      </c>
      <c r="E43" s="25">
        <v>0.46388888888888885</v>
      </c>
      <c r="F43" s="25">
        <v>0.4888425925925926</v>
      </c>
      <c r="G43" s="25">
        <f>IF(F43&gt;0,F43-E43,"")</f>
        <v>0.024953703703703756</v>
      </c>
      <c r="H43" s="21">
        <v>3</v>
      </c>
      <c r="I43" s="21"/>
      <c r="J43" s="21">
        <v>1</v>
      </c>
    </row>
    <row r="44" spans="1:10" ht="12.75">
      <c r="A44" s="21">
        <v>454</v>
      </c>
      <c r="B44" s="22" t="s">
        <v>39</v>
      </c>
      <c r="C44" s="23" t="s">
        <v>16</v>
      </c>
      <c r="D44" s="22" t="s">
        <v>36</v>
      </c>
      <c r="E44" s="24" t="s">
        <v>40</v>
      </c>
      <c r="F44" s="25"/>
      <c r="G44" s="25">
        <f>IF(F44&gt;0,F44-E44,"")</f>
      </c>
      <c r="H44" s="21" t="s">
        <v>30</v>
      </c>
      <c r="I44" s="21" t="s">
        <v>30</v>
      </c>
      <c r="J44" s="21" t="s">
        <v>30</v>
      </c>
    </row>
    <row r="45" spans="1:8" ht="12.75">
      <c r="A45" s="42"/>
      <c r="B45" s="4"/>
      <c r="C45" s="43"/>
      <c r="E45" s="43"/>
      <c r="F45" s="4"/>
      <c r="G45" s="4"/>
      <c r="H45" s="4"/>
    </row>
  </sheetData>
  <sheetProtection/>
  <printOptions/>
  <pageMargins left="0.3937007874015748" right="0.5118110236220472" top="0.35433070866141736" bottom="0.5118110236220472" header="0.2755905511811024" footer="0.2362204724409449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</dc:creator>
  <cp:keywords/>
  <dc:description/>
  <cp:lastModifiedBy> </cp:lastModifiedBy>
  <dcterms:created xsi:type="dcterms:W3CDTF">2009-03-09T23:35:02Z</dcterms:created>
  <dcterms:modified xsi:type="dcterms:W3CDTF">2009-03-10T07:49:58Z</dcterms:modified>
  <cp:category/>
  <cp:version/>
  <cp:contentType/>
  <cp:contentStatus/>
</cp:coreProperties>
</file>